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50\Downloads\"/>
    </mc:Choice>
  </mc:AlternateContent>
  <bookViews>
    <workbookView xWindow="0" yWindow="0" windowWidth="20490" windowHeight="6825" tabRatio="926" firstSheet="9"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P23" i="12" l="1"/>
  <c r="AA23" i="12"/>
  <c r="V23" i="12"/>
  <c r="Q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<sst xmlns="http://schemas.openxmlformats.org/spreadsheetml/2006/main" count="1150" uniqueCount="628">
  <si>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</si>
  <si>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</si>
  <si>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</si>
  <si>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</si>
  <si>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</si>
  <si>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</si>
  <si>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</si>
  <si>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</si>
  <si>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</si>
  <si>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</si>
  <si>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</si>
  <si>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</si>
  <si>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</si>
  <si>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</si>
  <si>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</si>
  <si>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</si>
  <si>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</si>
  <si>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</si>
  <si>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</si>
  <si>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</si>
  <si>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</si>
  <si>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</si>
  <si>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</si>
  <si>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</si>
  <si>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</si>
  <si>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</si>
  <si>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</si>
  <si>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</si>
  <si>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</si>
  <si>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</si>
  <si>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</si>
  <si>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</si>
  <si>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</si>
  <si>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</si>
  <si>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</si>
  <si>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</si>
  <si>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</si>
  <si>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</si>
  <si>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</si>
  <si>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</si>
  <si>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</si>
  <si>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</si>
  <si>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</si>
  <si>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</si>
  <si>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</si>
  <si>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</si>
  <si>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</si>
  <si>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</si>
  <si>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</si>
  <si>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</si>
  <si>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</si>
  <si>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</si>
  <si>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</si>
  <si>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</si>
  <si>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</si>
  <si>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</si>
  <si>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</si>
  <si>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</si>
  <si>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</si>
  <si>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</si>
  <si>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</si>
  <si>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</si>
  <si>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</si>
  <si>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</si>
  <si>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</si>
  <si>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</si>
  <si>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</si>
  <si>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</si>
  <si>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</si>
  <si>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</si>
  <si>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</si>
  <si>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</si>
  <si>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</si>
  <si>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</si>
  <si>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</si>
  <si>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</si>
  <si>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</si>
  <si>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</si>
  <si>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</si>
  <si>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</si>
  <si>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</si>
  <si>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</si>
  <si>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</si>
  <si>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</si>
  <si>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</si>
  <si>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</si>
  <si>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</si>
  <si>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</si>
  <si>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</si>
  <si>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</si>
  <si>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</si>
  <si>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</si>
  <si>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</si>
  <si>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</si>
  <si>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</si>
  <si>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</si>
  <si>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</si>
  <si>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</si>
  <si>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</si>
  <si>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</si>
  <si>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</si>
  <si>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</si>
  <si>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</si>
  <si>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</si>
  <si>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</si>
  <si>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</si>
  <si>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</si>
  <si>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</si>
  <si>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</si>
  <si>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</si>
  <si>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</si>
  <si>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</si>
  <si>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</si>
  <si>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</si>
  <si>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</si>
  <si>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</si>
  <si>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</si>
  <si>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</si>
  <si>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</si>
  <si>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</si>
  <si>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</si>
  <si>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</si>
  <si>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</si>
  <si>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</si>
  <si>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</si>
  <si>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</si>
  <si>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</si>
  <si>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</si>
  <si>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</si>
  <si>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</si>
  <si>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</si>
  <si>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</si>
  <si>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</si>
  <si>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</si>
  <si>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</si>
  <si>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</si>
  <si>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</si>
  <si>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</si>
  <si>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</si>
  <si>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</si>
  <si>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</si>
  <si>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</si>
  <si>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</si>
  <si>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</si>
  <si>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</si>
  <si>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</si>
  <si>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</si>
  <si>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</si>
  <si>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</si>
  <si>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</si>
  <si>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</si>
  <si>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</si>
  <si>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</si>
  <si>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</si>
  <si>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</si>
  <si>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</si>
  <si>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</si>
  <si>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</si>
  <si>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</si>
  <si>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</si>
  <si>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</si>
  <si>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</si>
  <si>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</si>
  <si>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</si>
  <si>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</si>
  <si>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</si>
  <si>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</si>
  <si>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</si>
  <si>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</si>
  <si>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</si>
  <si>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</si>
  <si>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</si>
  <si>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</si>
  <si>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</si>
  <si>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</si>
  <si>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</si>
  <si>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</si>
  <si>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</si>
  <si>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</si>
  <si>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</si>
  <si>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</si>
  <si>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</si>
  <si>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</si>
  <si>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</si>
  <si>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</si>
  <si>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</si>
  <si>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</si>
  <si>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</si>
  <si>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</si>
  <si>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</si>
  <si>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</si>
  <si>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</si>
  <si>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</si>
  <si>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</si>
  <si>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</si>
  <si>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</si>
  <si>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</si>
  <si>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</si>
  <si>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</si>
  <si>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</si>
  <si>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</si>
  <si>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</si>
  <si>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</si>
  <si>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</si>
  <si>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</si>
  <si>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</si>
  <si>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</si>
  <si>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</si>
  <si>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</si>
  <si>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</si>
  <si>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</si>
  <si>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</si>
  <si>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</si>
  <si>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</si>
  <si>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</si>
  <si>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</si>
  <si>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千葉県横芝光町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</si>
  <si>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</si>
  <si>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</si>
  <si>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</si>
  <si>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</si>
  <si>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</si>
  <si>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</si>
  <si>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</si>
  <si>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</si>
  <si>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</si>
  <si>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</si>
  <si>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</si>
  <si>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</si>
  <si>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</si>
  <si>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</si>
  <si>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</si>
  <si>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</si>
  <si>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</si>
  <si>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</si>
  <si>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</si>
  <si>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</si>
  <si>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</si>
  <si>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</si>
  <si>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</si>
  <si>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</si>
  <si>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</si>
  <si>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</si>
  <si>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</si>
  <si>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</si>
  <si>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</si>
  <si>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</si>
  <si>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</si>
  <si>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</si>
  <si>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</si>
  <si>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</si>
  <si>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</si>
  <si>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</si>
  <si>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</si>
  <si>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</si>
  <si>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</si>
  <si>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</si>
  <si>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</si>
  <si>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</si>
  <si>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</si>
  <si>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</si>
  <si>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</si>
  <si>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</si>
  <si>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</si>
  <si>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</si>
  <si>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</si>
  <si>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</si>
  <si>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</si>
  <si>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</si>
  <si>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</si>
  <si>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</si>
  <si>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</si>
  <si>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</si>
  <si>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</si>
  <si>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</si>
  <si>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</si>
  <si>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</si>
  <si>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</si>
  <si>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</si>
  <si>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</si>
  <si>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</si>
  <si>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</si>
  <si>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</si>
  <si>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</si>
  <si>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</si>
  <si>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</si>
  <si>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</si>
  <si>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</si>
  <si>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</si>
  <si>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</si>
  <si>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</si>
  <si>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</si>
  <si>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</si>
  <si>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</si>
  <si>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</si>
  <si>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</si>
  <si>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</si>
  <si>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</si>
  <si>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</si>
  <si>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</si>
  <si>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</si>
  <si>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</si>
  <si>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</si>
  <si>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</si>
  <si>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</si>
  <si>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</si>
  <si>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</si>
  <si>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</si>
  <si>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</si>
  <si>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</si>
  <si>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</si>
  <si>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</si>
  <si>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</si>
  <si>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</si>
  <si>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</si>
  <si>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</si>
  <si>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</si>
  <si>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</si>
  <si>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</si>
  <si>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</si>
  <si>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</si>
  <si>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</si>
  <si>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</si>
  <si>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</si>
  <si>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</si>
  <si>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</si>
  <si>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</si>
  <si>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</si>
  <si>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</si>
  <si>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</si>
  <si>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</si>
  <si>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</si>
  <si>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</si>
  <si>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</si>
  <si>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</si>
  <si>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</si>
  <si>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</si>
  <si>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</si>
  <si>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</si>
  <si>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</si>
  <si>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</si>
  <si>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</si>
  <si>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</si>
  <si>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</si>
  <si>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</si>
  <si>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</si>
  <si>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</si>
  <si>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</si>
  <si>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</si>
  <si>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</si>
  <si>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</si>
  <si>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</si>
  <si>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</si>
  <si>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</si>
  <si>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</si>
  <si>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</si>
  <si>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</si>
  <si>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</si>
  <si>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</si>
  <si>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</si>
  <si>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</si>
  <si>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</si>
  <si>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</si>
  <si>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</si>
  <si>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</si>
  <si>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</si>
  <si>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</si>
  <si>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</si>
  <si>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</si>
  <si>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</si>
  <si>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</si>
  <si>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千葉県横芝光町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</si>
  <si>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</si>
  <si>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</si>
  <si>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</si>
  <si>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</si>
  <si>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</si>
  <si>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</si>
  <si>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</si>
  <si>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</si>
  <si>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</si>
  <si>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</si>
  <si>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</si>
  <si>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</si>
  <si>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</si>
  <si>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</si>
  <si>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</si>
  <si>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</si>
  <si>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</si>
  <si>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</si>
  <si>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</si>
  <si>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</si>
  <si>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</si>
  <si>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</si>
  <si>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</si>
  <si>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</si>
  <si>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</si>
  <si>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</si>
  <si>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</si>
  <si>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</si>
  <si>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</si>
  <si>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</si>
  <si>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</si>
  <si>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</si>
  <si>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</si>
  <si>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</si>
  <si>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</si>
  <si>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</si>
  <si>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</si>
  <si>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</si>
  <si>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</si>
  <si>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</si>
  <si>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</si>
  <si>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</si>
  <si>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</si>
  <si>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</si>
  <si>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</si>
  <si>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</si>
  <si>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</si>
  <si>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</si>
  <si>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</si>
  <si>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</si>
  <si>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</si>
  <si>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</si>
  <si>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</si>
  <si>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</si>
  <si>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</si>
  <si>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</si>
  <si>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</si>
  <si>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</si>
  <si>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</si>
  <si>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</si>
  <si>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</si>
  <si>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</si>
  <si>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</si>
  <si>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</si>
  <si>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</si>
  <si>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</si>
  <si>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</si>
  <si>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</si>
  <si>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</si>
  <si>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</si>
  <si>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</si>
  <si>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</si>
  <si>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</si>
  <si>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</si>
  <si>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</si>
  <si>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</si>
  <si>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</si>
  <si>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</si>
  <si>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</si>
  <si>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</si>
  <si>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</si>
  <si>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</si>
  <si>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</si>
  <si>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</si>
  <si>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</si>
  <si>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</si>
  <si>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</si>
  <si>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</si>
  <si>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</si>
  <si>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</si>
  <si>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</si>
  <si>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</si>
  <si>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</si>
  <si>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</si>
  <si>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</si>
  <si>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</si>
  <si>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</si>
  <si>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</si>
  <si>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</si>
  <si>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</si>
  <si>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</si>
  <si>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</si>
  <si>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</si>
  <si>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</si>
  <si>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</si>
  <si>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</si>
  <si>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</si>
  <si>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</si>
  <si>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</si>
  <si>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</si>
  <si>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</si>
  <si>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</si>
  <si>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</si>
  <si>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</si>
  <si>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</si>
  <si>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</si>
  <si>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</si>
  <si>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</si>
  <si>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</si>
  <si>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</si>
  <si>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</si>
  <si>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</si>
  <si>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</si>
  <si>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</si>
  <si>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</si>
  <si>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</si>
  <si>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</si>
  <si>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</si>
  <si>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</si>
  <si>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</si>
  <si>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</si>
  <si>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</si>
  <si>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</si>
  <si>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</si>
  <si>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</si>
  <si>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</si>
  <si>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</si>
  <si>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</si>
  <si>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</si>
  <si>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</si>
  <si>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</si>
  <si>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</si>
  <si>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</si>
  <si>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</si>
  <si>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</si>
  <si>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</si>
  <si>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</si>
  <si>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</si>
  <si>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</si>
  <si>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</si>
  <si>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</si>
  <si>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</si>
  <si>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</si>
  <si>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</si>
  <si>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</si>
  <si>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</si>
  <si>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</si>
  <si>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</si>
  <si>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</si>
  <si>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</si>
  <si>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</si>
  <si>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</si>
  <si>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</si>
  <si>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</si>
  <si>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</si>
  <si>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</si>
  <si>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</si>
  <si>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</si>
  <si>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</si>
  <si>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</si>
  <si>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</si>
  <si>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</si>
  <si>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</si>
  <si>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</si>
  <si>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</si>
  <si>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</si>
  <si>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</si>
  <si>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</si>
  <si>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</si>
  <si>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</si>
  <si>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</si>
  <si>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</si>
  <si>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</si>
  <si>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</si>
  <si>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</si>
  <si>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</si>
  <si>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</si>
  <si>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</si>
  <si>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</si>
  <si>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</si>
  <si>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</si>
  <si>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</si>
  <si>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</si>
  <si>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</si>
  <si>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</si>
  <si>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</si>
  <si>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</si>
  <si>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</si>
  <si>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3.00</t>
  </si>
  <si>
    <t>▲ 8.21</t>
  </si>
  <si>
    <t>一般会計</t>
  </si>
  <si>
    <t>介護保険特別会計</t>
  </si>
  <si>
    <t>病院事業会計</t>
  </si>
  <si>
    <t>国民健康保険特別会計</t>
  </si>
  <si>
    <t>東陽食肉センター特別会計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</si>
  <si>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</si>
  <si>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</si>
  <si>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</si>
  <si>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</si>
  <si>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</si>
  <si>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</si>
  <si>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</si>
  <si>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</si>
  <si>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</si>
  <si>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</si>
  <si>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公共施設総合管理基金</t>
    <rPh sb="0" eb="4">
      <t>コウキョウシセツ</t>
    </rPh>
    <rPh sb="4" eb="10">
      <t>ソウゴウカンリキキン</t>
    </rPh>
    <phoneticPr fontId="2"/>
  </si>
  <si>
    <t>地域振興基金</t>
    <rPh sb="0" eb="2">
      <t>チイキ</t>
    </rPh>
    <rPh sb="2" eb="4">
      <t>シンコウ</t>
    </rPh>
    <rPh sb="4" eb="6">
      <t>キキン</t>
    </rPh>
    <phoneticPr fontId="2"/>
  </si>
  <si>
    <t>地方創生基金</t>
    <rPh sb="0" eb="4">
      <t>チホウソウセイ</t>
    </rPh>
    <rPh sb="4" eb="6">
      <t>キキン</t>
    </rPh>
    <phoneticPr fontId="2"/>
  </si>
  <si>
    <t>ふるさとまちづくり基金</t>
    <rPh sb="9" eb="11">
      <t>キキン</t>
    </rPh>
    <phoneticPr fontId="2"/>
  </si>
  <si>
    <t>社会福祉基金</t>
    <rPh sb="0" eb="6">
      <t>シャカイフクシキキン</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</si>
  <si>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</si>
  <si>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</si>
  <si>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ウネイ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</si>
  <si>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</si>
  <si>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</si>
  <si>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東総衛生組合（一般会計）</t>
    <rPh sb="0" eb="1">
      <t>ヒガシ</t>
    </rPh>
    <rPh sb="2" eb="4">
      <t>エイセイ</t>
    </rPh>
    <rPh sb="4" eb="6">
      <t>クミアイ</t>
    </rPh>
    <rPh sb="7" eb="9">
      <t>イッパン</t>
    </rPh>
    <rPh sb="9" eb="11">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</si>
  <si>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</si>
  <si>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</si>
  <si>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</si>
  <si>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</si>
  <si>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山武郡市広域水道企業団（水道事業会計）</t>
    <rPh sb="0" eb="2">
      <t>サンブ</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</si>
  <si>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</si>
  <si>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</si>
  <si>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</si>
  <si>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</si>
  <si>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</si>
  <si>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</si>
  <si>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</si>
  <si>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</si>
  <si>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</si>
  <si>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</si>
  <si>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</si>
  <si>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</si>
  <si>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</si>
  <si>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</si>
  <si>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</si>
  <si>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</si>
  <si>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</si>
  <si>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</si>
  <si>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基金造成のために借り入れた合併特例事業債や道路改良事業や小学校屋内運動場の耐震補強事業などの大規模事業に係る地方債の償還が終了したことから地方債残高は減少し、それに伴い将来負担比率は前年度と比較すると3.6ポイント改善された。実質公債費比率は、前年度と比較すると0.2ポイント減少したが、類似団体と比較すると上回っている。
今後も義務教育施設の改築事業等の大規模事業の新規の借入れが予定されていることから、将来負担比率と実質公債費比率の上昇を抑えるため、財源措置のない地方債の発行を抑え、財政の健全化に努める。</t>
    <rPh sb="0" eb="4">
      <t>キキンゾウセイ</t>
    </rPh>
    <rPh sb="8" eb="9">
      <t>カ</t>
    </rPh>
    <rPh sb="10" eb="11">
      <t>イ</t>
    </rPh>
    <rPh sb="21" eb="25">
      <t>ドウロカイリョウ</t>
    </rPh>
    <rPh sb="25" eb="27">
      <t>ジギョウ</t>
    </rPh>
    <rPh sb="28" eb="29">
      <t>ショウ</t>
    </rPh>
    <rPh sb="29" eb="31">
      <t>ガッコウ</t>
    </rPh>
    <rPh sb="31" eb="36">
      <t>オクナイウンドウジョウ</t>
    </rPh>
    <rPh sb="37" eb="39">
      <t>タイシン</t>
    </rPh>
    <rPh sb="39" eb="41">
      <t>ホキョウ</t>
    </rPh>
    <rPh sb="41" eb="43">
      <t>ジギョウ</t>
    </rPh>
    <rPh sb="52" eb="53">
      <t>カカ</t>
    </rPh>
    <rPh sb="54" eb="57">
      <t>チホウサイ</t>
    </rPh>
    <rPh sb="58" eb="60">
      <t>ショウカン</t>
    </rPh>
    <rPh sb="61" eb="63">
      <t>シュウリョウ</t>
    </rPh>
    <rPh sb="69" eb="74">
      <t>チホウサイザンダカ</t>
    </rPh>
    <rPh sb="75" eb="77">
      <t>ゲンショウ</t>
    </rPh>
    <rPh sb="82" eb="83">
      <t>トモナ</t>
    </rPh>
    <rPh sb="138" eb="140">
      <t>ゲンショウ</t>
    </rPh>
    <rPh sb="162" eb="164">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</si>
  <si>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</si>
  <si>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</si>
  <si>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</si>
  <si>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前年度と比較して3.6ポイント改善しているが、これは地方債の償還により地方債現在高や公営企業債等繰入見込額が減少したことによるものである。一方で有形固定資産減価償却率は前年度と比較して1.3ポイント増加しており、今後も更なる施設の老朽化が進むことから数年は上昇する見込みであるため、公共施設等総合管理計画や個別施設計画に基づき適正管理していく必要がある。また、今後も計画に基づいた施設の長寿命化や集約化、除却等に係る事業や大規模事業に係る地方債の発行が見込まれるが、交付税措置がある有利な起債を選択するなど将来にわたる財政的な負担を考慮し、計画的な財政運営を行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</si>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</sst>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D4E4-4AB6-A439-B9F5639D00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36526</c:v>
                </c:pt>
                <c:pt idx="1">
                  <c:v>37680</c:v>
                </c:pt>
                <c:pt idx="2">
                  <c:v>44233</c:v>
                </c:pt>
                <c:pt idx="3">
                  <c:v>29963</c:v>
                </c:pt>
                <c:pt idx="4">
                  <c:v>57520</c:v>
                </c:pt>
              </c:numCache>
            </c:numRef>
          </c:val>
          <c:smooth val="0"/>
          <c:extLst>
            <c:ext xmlns:c16="http://schemas.microsoft.com/office/drawing/2014/chart" uri="{C3380CC4-5D6E-409C-BE32-E72D297353CC}">
              <c16:uniqueId val="{00000001-D4E4-4AB6-A439-B9F5639D00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6.23</c:v>
                </c:pt>
                <c:pt idx="1">
                  <c:v>6.27</c:v>
                </c:pt>
                <c:pt idx="2">
                  <c:v>5.72</c:v>
                </c:pt>
                <c:pt idx="3">
                  <c:v>6.67</c:v>
                </c:pt>
                <c:pt idx="4">
                  <c:v>6.14</c:v>
                </c:pt>
              </c:numCache>
            </c:numRef>
          </c:val>
          <c:extLst>
            <c:ext xmlns:c16="http://schemas.microsoft.com/office/drawing/2014/chart" uri="{C3380CC4-5D6E-409C-BE32-E72D297353CC}">
              <c16:uniqueId val="{00000000-D925-439E-B741-541217994F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36.11</c:v>
                </c:pt>
                <c:pt idx="1">
                  <c:v>36.21</c:v>
                </c:pt>
                <c:pt idx="2">
                  <c:v>33.090000000000003</c:v>
                </c:pt>
                <c:pt idx="3">
                  <c:v>24.37</c:v>
                </c:pt>
                <c:pt idx="4">
                  <c:v>25.26</c:v>
                </c:pt>
              </c:numCache>
            </c:numRef>
          </c:val>
          <c:extLst>
            <c:ext xmlns:c16="http://schemas.microsoft.com/office/drawing/2014/chart" uri="{C3380CC4-5D6E-409C-BE32-E72D297353CC}">
              <c16:uniqueId val="{00000001-D925-439E-B741-541217994F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c:v>
                </c:pt>
                <c:pt idx="1">
                  <c:v>0.08</c:v>
                </c:pt>
                <c:pt idx="2">
                  <c:v>-3</c:v>
                </c:pt>
                <c:pt idx="3">
                  <c:v>-8.2100000000000009</c:v>
                </c:pt>
                <c:pt idx="4">
                  <c:v>1.45</c:v>
                </c:pt>
              </c:numCache>
            </c:numRef>
          </c:val>
          <c:smooth val="0"/>
          <c:extLst>
            <c:ext xmlns:c16="http://schemas.microsoft.com/office/drawing/2014/chart" uri="{C3380CC4-5D6E-409C-BE32-E72D297353CC}">
              <c16:uniqueId val="{00000002-D925-439E-B741-541217994F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A3-474D-9B59-A0A492DDD2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A3-474D-9B59-A0A492DDD2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A3-474D-9B59-A0A492DDD2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0.02</c:v>
                </c:pt>
                <c:pt idx="4">
                  <c:v>#N/A</c:v>
                </c:pt>
                <c:pt idx="5">
                  <c:v>0.05</c:v>
                </c:pt>
                <c:pt idx="6">
                  <c:v>#N/A</c:v>
                </c:pt>
                <c:pt idx="7">
                  <c:v>0.2</c:v>
                </c:pt>
                <c:pt idx="8">
                  <c:v>#N/A</c:v>
                </c:pt>
                <c:pt idx="9">
                  <c:v>0.02</c:v>
                </c:pt>
              </c:numCache>
            </c:numRef>
          </c:val>
          <c:extLst>
            <c:ext xmlns:c16="http://schemas.microsoft.com/office/drawing/2014/chart" uri="{C3380CC4-5D6E-409C-BE32-E72D297353CC}">
              <c16:uniqueId val="{00000003-DCA3-474D-9B59-A0A492DDD2E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0.02</c:v>
                </c:pt>
                <c:pt idx="4">
                  <c:v>#N/A</c:v>
                </c:pt>
                <c:pt idx="5">
                  <c:v>0.03</c:v>
                </c:pt>
                <c:pt idx="6">
                  <c:v>#N/A</c:v>
                </c:pt>
                <c:pt idx="7">
                  <c:v>0.02</c:v>
                </c:pt>
                <c:pt idx="8">
                  <c:v>#N/A</c:v>
                </c:pt>
                <c:pt idx="9">
                  <c:v>0.04</c:v>
                </c:pt>
              </c:numCache>
            </c:numRef>
          </c:val>
          <c:extLst>
            <c:ext xmlns:c16="http://schemas.microsoft.com/office/drawing/2014/chart" uri="{C3380CC4-5D6E-409C-BE32-E72D297353CC}">
              <c16:uniqueId val="{00000004-DCA3-474D-9B59-A0A492DDD2E9}"/>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0.81</c:v>
                </c:pt>
                <c:pt idx="2">
                  <c:v>#N/A</c:v>
                </c:pt>
                <c:pt idx="3">
                  <c:v>0.79</c:v>
                </c:pt>
                <c:pt idx="4">
                  <c:v>#N/A</c:v>
                </c:pt>
                <c:pt idx="5">
                  <c:v>0.61</c:v>
                </c:pt>
                <c:pt idx="6">
                  <c:v>#N/A</c:v>
                </c:pt>
                <c:pt idx="7">
                  <c:v>0.49</c:v>
                </c:pt>
                <c:pt idx="8">
                  <c:v>#N/A</c:v>
                </c:pt>
                <c:pt idx="9">
                  <c:v>0.56000000000000005</c:v>
                </c:pt>
              </c:numCache>
            </c:numRef>
          </c:val>
          <c:extLst>
            <c:ext xmlns:c16="http://schemas.microsoft.com/office/drawing/2014/chart" uri="{C3380CC4-5D6E-409C-BE32-E72D297353CC}">
              <c16:uniqueId val="{00000005-DCA3-474D-9B59-A0A492DDD2E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2.06</c:v>
                </c:pt>
                <c:pt idx="2">
                  <c:v>#N/A</c:v>
                </c:pt>
                <c:pt idx="3">
                  <c:v>3.43</c:v>
                </c:pt>
                <c:pt idx="4">
                  <c:v>#N/A</c:v>
                </c:pt>
                <c:pt idx="5">
                  <c:v>0.87</c:v>
                </c:pt>
                <c:pt idx="6">
                  <c:v>#N/A</c:v>
                </c:pt>
                <c:pt idx="7">
                  <c:v>0.87</c:v>
                </c:pt>
                <c:pt idx="8">
                  <c:v>#N/A</c:v>
                </c:pt>
                <c:pt idx="9">
                  <c:v>1.06</c:v>
                </c:pt>
              </c:numCache>
            </c:numRef>
          </c:val>
          <c:extLst>
            <c:ext xmlns:c16="http://schemas.microsoft.com/office/drawing/2014/chart" uri="{C3380CC4-5D6E-409C-BE32-E72D297353CC}">
              <c16:uniqueId val="{00000006-DCA3-474D-9B59-A0A492DDD2E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5.01</c:v>
                </c:pt>
                <c:pt idx="2">
                  <c:v>#N/A</c:v>
                </c:pt>
                <c:pt idx="3">
                  <c:v>2.67</c:v>
                </c:pt>
                <c:pt idx="4">
                  <c:v>#N/A</c:v>
                </c:pt>
                <c:pt idx="5">
                  <c:v>2.21</c:v>
                </c:pt>
                <c:pt idx="6">
                  <c:v>#N/A</c:v>
                </c:pt>
                <c:pt idx="7">
                  <c:v>1.92</c:v>
                </c:pt>
                <c:pt idx="8">
                  <c:v>#N/A</c:v>
                </c:pt>
                <c:pt idx="9">
                  <c:v>2.66</c:v>
                </c:pt>
              </c:numCache>
            </c:numRef>
          </c:val>
          <c:extLst>
            <c:ext xmlns:c16="http://schemas.microsoft.com/office/drawing/2014/chart" uri="{C3380CC4-5D6E-409C-BE32-E72D297353CC}">
              <c16:uniqueId val="{00000007-DCA3-474D-9B59-A0A492DDD2E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4.34</c:v>
                </c:pt>
                <c:pt idx="2">
                  <c:v>#N/A</c:v>
                </c:pt>
                <c:pt idx="3">
                  <c:v>3.42</c:v>
                </c:pt>
                <c:pt idx="4">
                  <c:v>#N/A</c:v>
                </c:pt>
                <c:pt idx="5">
                  <c:v>2.5</c:v>
                </c:pt>
                <c:pt idx="6">
                  <c:v>#N/A</c:v>
                </c:pt>
                <c:pt idx="7">
                  <c:v>2.19</c:v>
                </c:pt>
                <c:pt idx="8">
                  <c:v>#N/A</c:v>
                </c:pt>
                <c:pt idx="9">
                  <c:v>2.96</c:v>
                </c:pt>
              </c:numCache>
            </c:numRef>
          </c:val>
          <c:extLst>
            <c:ext xmlns:c16="http://schemas.microsoft.com/office/drawing/2014/chart" uri="{C3380CC4-5D6E-409C-BE32-E72D297353CC}">
              <c16:uniqueId val="{00000008-DCA3-474D-9B59-A0A492DDD2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6.22</c:v>
                </c:pt>
                <c:pt idx="2">
                  <c:v>#N/A</c:v>
                </c:pt>
                <c:pt idx="3">
                  <c:v>6.27</c:v>
                </c:pt>
                <c:pt idx="4">
                  <c:v>#N/A</c:v>
                </c:pt>
                <c:pt idx="5">
                  <c:v>5.71</c:v>
                </c:pt>
                <c:pt idx="6">
                  <c:v>#N/A</c:v>
                </c:pt>
                <c:pt idx="7">
                  <c:v>6.66</c:v>
                </c:pt>
                <c:pt idx="8">
                  <c:v>#N/A</c:v>
                </c:pt>
                <c:pt idx="9">
                  <c:v>6.13</c:v>
                </c:pt>
              </c:numCache>
            </c:numRef>
          </c:val>
          <c:extLst>
            <c:ext xmlns:c16="http://schemas.microsoft.com/office/drawing/2014/chart" uri="{C3380CC4-5D6E-409C-BE32-E72D297353CC}">
              <c16:uniqueId val="{00000009-DCA3-474D-9B59-A0A492DDD2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913</c:v>
                </c:pt>
                <c:pt idx="5">
                  <c:v>929</c:v>
                </c:pt>
                <c:pt idx="8">
                  <c:v>953</c:v>
                </c:pt>
                <c:pt idx="11">
                  <c:v>985</c:v>
                </c:pt>
                <c:pt idx="14">
                  <c:v>930</c:v>
                </c:pt>
              </c:numCache>
            </c:numRef>
          </c:val>
          <c:extLst>
            <c:ext xmlns:c16="http://schemas.microsoft.com/office/drawing/2014/chart" uri="{C3380CC4-5D6E-409C-BE32-E72D297353CC}">
              <c16:uniqueId val="{00000000-1392-4120-B100-73FCDF2368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92-4120-B100-73FCDF2368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1</c:v>
                </c:pt>
                <c:pt idx="12">
                  <c:v>2</c:v>
                </c:pt>
              </c:numCache>
            </c:numRef>
          </c:val>
          <c:extLst>
            <c:ext xmlns:c16="http://schemas.microsoft.com/office/drawing/2014/chart" uri="{C3380CC4-5D6E-409C-BE32-E72D297353CC}">
              <c16:uniqueId val="{00000002-1392-4120-B100-73FCDF2368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59</c:v>
                </c:pt>
                <c:pt idx="3">
                  <c:v>31</c:v>
                </c:pt>
                <c:pt idx="6">
                  <c:v>22</c:v>
                </c:pt>
                <c:pt idx="9">
                  <c:v>21</c:v>
                </c:pt>
                <c:pt idx="12">
                  <c:v>22</c:v>
                </c:pt>
              </c:numCache>
            </c:numRef>
          </c:val>
          <c:extLst>
            <c:ext xmlns:c16="http://schemas.microsoft.com/office/drawing/2014/chart" uri="{C3380CC4-5D6E-409C-BE32-E72D297353CC}">
              <c16:uniqueId val="{00000003-1392-4120-B100-73FCDF2368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164</c:v>
                </c:pt>
                <c:pt idx="3">
                  <c:v>163</c:v>
                </c:pt>
                <c:pt idx="6">
                  <c:v>180</c:v>
                </c:pt>
                <c:pt idx="9">
                  <c:v>181</c:v>
                </c:pt>
                <c:pt idx="12">
                  <c:v>72</c:v>
                </c:pt>
              </c:numCache>
            </c:numRef>
          </c:val>
          <c:extLst>
            <c:ext xmlns:c16="http://schemas.microsoft.com/office/drawing/2014/chart" uri="{C3380CC4-5D6E-409C-BE32-E72D297353CC}">
              <c16:uniqueId val="{00000004-1392-4120-B100-73FCDF2368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92-4120-B100-73FCDF2368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92-4120-B100-73FCDF2368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1050</c:v>
                </c:pt>
                <c:pt idx="3">
                  <c:v>1060</c:v>
                </c:pt>
                <c:pt idx="6">
                  <c:v>1092</c:v>
                </c:pt>
                <c:pt idx="9">
                  <c:v>1178</c:v>
                </c:pt>
                <c:pt idx="12">
                  <c:v>1138</c:v>
                </c:pt>
              </c:numCache>
            </c:numRef>
          </c:val>
          <c:extLst>
            <c:ext xmlns:c16="http://schemas.microsoft.com/office/drawing/2014/chart" uri="{C3380CC4-5D6E-409C-BE32-E72D297353CC}">
              <c16:uniqueId val="{00000007-1392-4120-B100-73FCDF2368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360</c:v>
                </c:pt>
                <c:pt idx="2">
                  <c:v>#N/A</c:v>
                </c:pt>
                <c:pt idx="3">
                  <c:v>#N/A</c:v>
                </c:pt>
                <c:pt idx="4">
                  <c:v>325</c:v>
                </c:pt>
                <c:pt idx="5">
                  <c:v>#N/A</c:v>
                </c:pt>
                <c:pt idx="6">
                  <c:v>#N/A</c:v>
                </c:pt>
                <c:pt idx="7">
                  <c:v>341</c:v>
                </c:pt>
                <c:pt idx="8">
                  <c:v>#N/A</c:v>
                </c:pt>
                <c:pt idx="9">
                  <c:v>#N/A</c:v>
                </c:pt>
                <c:pt idx="10">
                  <c:v>396</c:v>
                </c:pt>
                <c:pt idx="11">
                  <c:v>#N/A</c:v>
                </c:pt>
                <c:pt idx="12">
                  <c:v>#N/A</c:v>
                </c:pt>
                <c:pt idx="13">
                  <c:v>304</c:v>
                </c:pt>
                <c:pt idx="14">
                  <c:v>#N/A</c:v>
                </c:pt>
              </c:numCache>
            </c:numRef>
          </c:val>
          <c:smooth val="0"/>
          <c:extLst>
            <c:ext xmlns:c16="http://schemas.microsoft.com/office/drawing/2014/chart" uri="{C3380CC4-5D6E-409C-BE32-E72D297353CC}">
              <c16:uniqueId val="{00000008-1392-4120-B100-73FCDF2368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10475</c:v>
                </c:pt>
                <c:pt idx="5">
                  <c:v>10123</c:v>
                </c:pt>
                <c:pt idx="8">
                  <c:v>9636</c:v>
                </c:pt>
                <c:pt idx="11">
                  <c:v>9558</c:v>
                </c:pt>
                <c:pt idx="14">
                  <c:v>9033</c:v>
                </c:pt>
              </c:numCache>
            </c:numRef>
          </c:val>
          <c:extLst>
            <c:ext xmlns:c16="http://schemas.microsoft.com/office/drawing/2014/chart" uri="{C3380CC4-5D6E-409C-BE32-E72D297353CC}">
              <c16:uniqueId val="{00000000-2D0C-4CF8-9E74-FAA282E2F9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110</c:v>
                </c:pt>
                <c:pt idx="5">
                  <c:v>110</c:v>
                </c:pt>
                <c:pt idx="8">
                  <c:v>125</c:v>
                </c:pt>
                <c:pt idx="11">
                  <c:v>120</c:v>
                </c:pt>
                <c:pt idx="14">
                  <c:v>42</c:v>
                </c:pt>
              </c:numCache>
            </c:numRef>
          </c:val>
          <c:extLst>
            <c:ext xmlns:c16="http://schemas.microsoft.com/office/drawing/2014/chart" uri="{C3380CC4-5D6E-409C-BE32-E72D297353CC}">
              <c16:uniqueId val="{00000001-2D0C-4CF8-9E74-FAA282E2F9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3551</c:v>
                </c:pt>
                <c:pt idx="5">
                  <c:v>3879</c:v>
                </c:pt>
                <c:pt idx="8">
                  <c:v>4198</c:v>
                </c:pt>
                <c:pt idx="11">
                  <c:v>3714</c:v>
                </c:pt>
                <c:pt idx="14">
                  <c:v>3937</c:v>
                </c:pt>
              </c:numCache>
            </c:numRef>
          </c:val>
          <c:extLst>
            <c:ext xmlns:c16="http://schemas.microsoft.com/office/drawing/2014/chart" uri="{C3380CC4-5D6E-409C-BE32-E72D297353CC}">
              <c16:uniqueId val="{00000002-2D0C-4CF8-9E74-FAA282E2F9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0C-4CF8-9E74-FAA282E2F9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0C-4CF8-9E74-FAA282E2F9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0C-4CF8-9E74-FAA282E2F9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1950</c:v>
                </c:pt>
                <c:pt idx="3">
                  <c:v>1870</c:v>
                </c:pt>
                <c:pt idx="6">
                  <c:v>1743</c:v>
                </c:pt>
                <c:pt idx="9">
                  <c:v>1697</c:v>
                </c:pt>
                <c:pt idx="12">
                  <c:v>1741</c:v>
                </c:pt>
              </c:numCache>
            </c:numRef>
          </c:val>
          <c:extLst>
            <c:ext xmlns:c16="http://schemas.microsoft.com/office/drawing/2014/chart" uri="{C3380CC4-5D6E-409C-BE32-E72D297353CC}">
              <c16:uniqueId val="{00000006-2D0C-4CF8-9E74-FAA282E2F9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131</c:v>
                </c:pt>
                <c:pt idx="3">
                  <c:v>149</c:v>
                </c:pt>
                <c:pt idx="6">
                  <c:v>145</c:v>
                </c:pt>
                <c:pt idx="9">
                  <c:v>161</c:v>
                </c:pt>
                <c:pt idx="12">
                  <c:v>182</c:v>
                </c:pt>
              </c:numCache>
            </c:numRef>
          </c:val>
          <c:extLst>
            <c:ext xmlns:c16="http://schemas.microsoft.com/office/drawing/2014/chart" uri="{C3380CC4-5D6E-409C-BE32-E72D297353CC}">
              <c16:uniqueId val="{00000007-2D0C-4CF8-9E74-FAA282E2F9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941</c:v>
                </c:pt>
                <c:pt idx="3">
                  <c:v>798</c:v>
                </c:pt>
                <c:pt idx="6">
                  <c:v>626</c:v>
                </c:pt>
                <c:pt idx="9">
                  <c:v>544</c:v>
                </c:pt>
                <c:pt idx="12">
                  <c:v>480</c:v>
                </c:pt>
              </c:numCache>
            </c:numRef>
          </c:val>
          <c:extLst>
            <c:ext xmlns:c16="http://schemas.microsoft.com/office/drawing/2014/chart" uri="{C3380CC4-5D6E-409C-BE32-E72D297353CC}">
              <c16:uniqueId val="{00000008-2D0C-4CF8-9E74-FAA282E2F9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c:v>
                </c:pt>
                <c:pt idx="3">
                  <c:v>24</c:v>
                </c:pt>
                <c:pt idx="6">
                  <c:v>24</c:v>
                </c:pt>
                <c:pt idx="9">
                  <c:v>51</c:v>
                </c:pt>
                <c:pt idx="12">
                  <c:v>49</c:v>
                </c:pt>
              </c:numCache>
            </c:numRef>
          </c:val>
          <c:extLst>
            <c:ext xmlns:c16="http://schemas.microsoft.com/office/drawing/2014/chart" uri="{C3380CC4-5D6E-409C-BE32-E72D297353CC}">
              <c16:uniqueId val="{00000009-2D0C-4CF8-9E74-FAA282E2F9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12536</c:v>
                </c:pt>
                <c:pt idx="3">
                  <c:v>12202</c:v>
                </c:pt>
                <c:pt idx="6">
                  <c:v>12088</c:v>
                </c:pt>
                <c:pt idx="9">
                  <c:v>11529</c:v>
                </c:pt>
                <c:pt idx="12">
                  <c:v>10973</c:v>
                </c:pt>
              </c:numCache>
            </c:numRef>
          </c:val>
          <c:extLst>
            <c:ext xmlns:c16="http://schemas.microsoft.com/office/drawing/2014/chart" uri="{C3380CC4-5D6E-409C-BE32-E72D297353CC}">
              <c16:uniqueId val="{0000000A-2D0C-4CF8-9E74-FAA282E2F9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1445</c:v>
                </c:pt>
                <c:pt idx="2">
                  <c:v>#N/A</c:v>
                </c:pt>
                <c:pt idx="3">
                  <c:v>#N/A</c:v>
                </c:pt>
                <c:pt idx="4">
                  <c:v>931</c:v>
                </c:pt>
                <c:pt idx="5">
                  <c:v>#N/A</c:v>
                </c:pt>
                <c:pt idx="6">
                  <c:v>#N/A</c:v>
                </c:pt>
                <c:pt idx="7">
                  <c:v>667</c:v>
                </c:pt>
                <c:pt idx="8">
                  <c:v>#N/A</c:v>
                </c:pt>
                <c:pt idx="9">
                  <c:v>#N/A</c:v>
                </c:pt>
                <c:pt idx="10">
                  <c:v>590</c:v>
                </c:pt>
                <c:pt idx="11">
                  <c:v>#N/A</c:v>
                </c:pt>
                <c:pt idx="12">
                  <c:v>#N/A</c:v>
                </c:pt>
                <c:pt idx="13">
                  <c:v>413</c:v>
                </c:pt>
                <c:pt idx="14">
                  <c:v>#N/A</c:v>
                </c:pt>
              </c:numCache>
            </c:numRef>
          </c:val>
          <c:smooth val="0"/>
          <c:extLst>
            <c:ext xmlns:c16="http://schemas.microsoft.com/office/drawing/2014/chart" uri="{C3380CC4-5D6E-409C-BE32-E72D297353CC}">
              <c16:uniqueId val="{0000000B-2D0C-4CF8-9E74-FAA282E2F9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2164</c:v>
                </c:pt>
                <c:pt idx="1">
                  <c:v>1575</c:v>
                </c:pt>
                <c:pt idx="2">
                  <c:v>1693</c:v>
                </c:pt>
              </c:numCache>
            </c:numRef>
          </c:val>
          <c:extLst>
            <c:ext xmlns:c16="http://schemas.microsoft.com/office/drawing/2014/chart" uri="{C3380CC4-5D6E-409C-BE32-E72D297353CC}">
              <c16:uniqueId val="{00000000-673A-4931-B636-0606634A20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267</c:v>
                </c:pt>
                <c:pt idx="1">
                  <c:v>253</c:v>
                </c:pt>
                <c:pt idx="2">
                  <c:v>253</c:v>
                </c:pt>
              </c:numCache>
            </c:numRef>
          </c:val>
          <c:extLst>
            <c:ext xmlns:c16="http://schemas.microsoft.com/office/drawing/2014/chart" uri="{C3380CC4-5D6E-409C-BE32-E72D297353CC}">
              <c16:uniqueId val="{00000001-673A-4931-B636-0606634A20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1636</c:v>
                </c:pt>
                <c:pt idx="1">
                  <c:v>1832</c:v>
                </c:pt>
                <c:pt idx="2">
                  <c:v>2038</c:v>
                </c:pt>
              </c:numCache>
            </c:numRef>
          </c:val>
          <c:extLst>
            <c:ext xmlns:c16="http://schemas.microsoft.com/office/drawing/2014/chart" uri="{C3380CC4-5D6E-409C-BE32-E72D297353CC}">
              <c16:uniqueId val="{00000002-673A-4931-B636-0606634A20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{1804F4F3-FAAB-48A3-907D-29B9E18D2C08}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257-4DE6-9A1D-741362DB15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{A4D58A64-4B99-4502-B625-866742012802}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57-4DE6-9A1D-741362DB15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{4E0F4087-0EDA-44F5-BB3B-8BE2618762E1}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57-4DE6-9A1D-741362DB15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{34C0E31E-C4EE-4A69-8E06-1229DACBEAA0}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57-4DE6-9A1D-741362DB15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{527E86BE-1D8C-4A6A-8ACF-91B324BA69E6}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57-4DE6-9A1D-741362DB15E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{D0165D04-5FA2-4234-8FCA-5CDA0412FAB5}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257-4DE6-9A1D-741362DB15E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{91EA6E92-A713-4D12-94FE-9879A1F5734C}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257-4DE6-9A1D-741362DB15E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{70942919-3A63-4EF6-B591-36585EF1565D}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257-4DE6-9A1D-741362DB15E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{24DD5AD5-A28F-4586-BFAA-0111288E219A}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257-4DE6-9A1D-741362DB15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61.4</c:v>
                </c:pt>
                <c:pt idx="16">
                  <c:v>62.9</c:v>
                </c:pt>
                <c:pt idx="24">
                  <c:v>64.7</c:v>
                </c:pt>
                <c:pt idx="32">
                  <c:v>66</c:v>
                </c:pt>
              </c:numCache>
            </c:numRef>
          </c:xVal>
          <c:yVal>
            <c:numRef>
              <c:f>公会計指標分析・財政指標組合せ分析表!$BP$51:$DC$51</c:f>
              <c:numCache>
                <c:formatCode>#,##0.0;"▲ "#,##0.0</c:formatCode>
                <c:ptCount val="40"/>
                <c:pt idx="0">
                  <c:v>26</c:v>
                </c:pt>
                <c:pt idx="8">
                  <c:v>16.8</c:v>
                </c:pt>
                <c:pt idx="16">
                  <c:v>11.9</c:v>
                </c:pt>
                <c:pt idx="24">
                  <c:v>10.7</c:v>
                </c:pt>
                <c:pt idx="32">
                  <c:v>7.1</c:v>
                </c:pt>
              </c:numCache>
            </c:numRef>
          </c:yVal>
          <c:smooth val="0"/>
          <c:extLst>
            <c:ext xmlns:c16="http://schemas.microsoft.com/office/drawing/2014/chart" uri="{C3380CC4-5D6E-409C-BE32-E72D297353CC}">
              <c16:uniqueId val="{00000009-D257-4DE6-9A1D-741362DB15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18954715278835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{48BE3134-E0BE-43CF-A9DC-5772B5C4CA63}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257-4DE6-9A1D-741362DB15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{5A7052AE-389A-4317-9F61-BA2C4BF11FA7}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57-4DE6-9A1D-741362DB15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{0E64987F-EFDD-4EFF-8797-B40A31D4CBB1}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57-4DE6-9A1D-741362DB15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{8E0142BA-E60B-44F9-BDC0-F9B1E3972988}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57-4DE6-9A1D-741362DB15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{EC4455D9-BE6C-4803-94F1-4A0733C43916}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57-4DE6-9A1D-741362DB15E9}"/>
                </c:ext>
              </c:extLst>
            </c:dLbl>
            <c:dLbl>
              <c:idx val="8"/>
              <c:layout>
                <c:manualLayout>
                  <c:x val="-3.410085378635625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{EEFEF107-14D1-476A-B7FD-119861045121}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257-4DE6-9A1D-741362DB15E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{E491F666-8FA1-4A1B-B8ED-D44045C33C30}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257-4DE6-9A1D-741362DB15E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{20AE0C53-A7B0-4C1E-8078-93BC0F7B8047}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257-4DE6-9A1D-741362DB15E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{4D7FE590-6D41-4FF8-8F4E-C55F0C0E74E4}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257-4DE6-9A1D-741362DB15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D257-4DE6-9A1D-741362DB15E9}"/>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{D89F8AD4-8D8F-44E8-8C1A-E5787EBD5014}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0ED-479E-906F-560AE8C064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{634E4492-2D84-480C-B8F6-2A543E939AB0}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ED-479E-906F-560AE8C064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{CC47B655-2966-4C87-BB08-D81E8D983A7C}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ED-479E-906F-560AE8C064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{D17FA8F5-4A52-408B-B5AC-1D0403B81853}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ED-479E-906F-560AE8C064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{67A2B87E-7A0B-440E-836D-B5986AD4499E}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ED-479E-906F-560AE8C064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{76A5B241-8434-41BF-B399-D36D516A9587}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0ED-479E-906F-560AE8C064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{7671E515-D7A9-4807-8957-83904DDAD225}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0ED-479E-906F-560AE8C064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{B3629C3B-90E0-4A78-B57A-5CBF465EF2A0}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0ED-479E-906F-560AE8C064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{52FC49C4-21F2-4B8D-8A82-432C97102EC2}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0ED-479E-906F-560AE8C064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6.5</c:v>
                </c:pt>
                <c:pt idx="16">
                  <c:v>6.1</c:v>
                </c:pt>
                <c:pt idx="24">
                  <c:v>6.3</c:v>
                </c:pt>
                <c:pt idx="32">
                  <c:v>6.1</c:v>
                </c:pt>
              </c:numCache>
            </c:numRef>
          </c:xVal>
          <c:yVal>
            <c:numRef>
              <c:f>公会計指標分析・財政指標組合せ分析表!$BP$73:$DC$73</c:f>
              <c:numCache>
                <c:formatCode>#,##0.0;"▲ "#,##0.0</c:formatCode>
                <c:ptCount val="40"/>
                <c:pt idx="0">
                  <c:v>26</c:v>
                </c:pt>
                <c:pt idx="8">
                  <c:v>16.8</c:v>
                </c:pt>
                <c:pt idx="16">
                  <c:v>11.9</c:v>
                </c:pt>
                <c:pt idx="24">
                  <c:v>10.7</c:v>
                </c:pt>
                <c:pt idx="32">
                  <c:v>7.1</c:v>
                </c:pt>
              </c:numCache>
            </c:numRef>
          </c:yVal>
          <c:smooth val="0"/>
          <c:extLst>
            <c:ext xmlns:c16="http://schemas.microsoft.com/office/drawing/2014/chart" uri="{C3380CC4-5D6E-409C-BE32-E72D297353CC}">
              <c16:uniqueId val="{00000009-00ED-479E-906F-560AE8C064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{2ACB0E6D-8BC4-4752-BE68-74E9430CCF09}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0ED-479E-906F-560AE8C064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{9D2356DE-8A79-401D-9C17-247C17749589}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ED-479E-906F-560AE8C064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{B0E484C9-805F-4DC7-99AF-4465EE85BB44}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ED-479E-906F-560AE8C064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{AEFC736A-4CA6-4E9C-B232-4FB8A60DB32F}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ED-479E-906F-560AE8C064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{8DBDD4EF-902D-4CA5-B4A8-A2A24FC136BF}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ED-479E-906F-560AE8C064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{02565592-E4A0-431B-9A58-C2E652BFED0F}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0ED-479E-906F-560AE8C064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{2B176C5C-6AA1-4B60-869B-F32B3A36F740}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0ED-479E-906F-560AE8C064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{DE8DC341-F19A-4182-89FC-01A88F3223C9}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0ED-479E-906F-560AE8C064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{FE6B2EA6-DCAF-440C-B333-C5AE4320C048}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0ED-479E-906F-560AE8C064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00ED-479E-906F-560AE8C0645C}"/>
            </c:ext>
          </c:extLst>
        </c:ser>
        <c:dLbls>
          <c:showLegendKey val="0"/>
          <c:showVal val="1"/>
          <c:showCatName val="0"/>
          <c:showSerName val="0"/>
          <c:showPercent val="0"/>
          <c:showBubbleSize val="0"/>
        </c:dLbls>
        <c:axId val="84219776"/>
        <c:axId val="84234240"/>
      </c:scatterChart>
      <c:valAx>
        <c:axId val="84219776"/>
        <c:scaling>
          <c:orientation val="maxMin"/>
          <c:max val="7"/>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年度は、前年度比で元利償還金が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となったため、単年度の実質公債費比率が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元利償還金は臨時財政対策債、合併特例事業債などの償還で増加傾向であることや、今後も町債を活用した大型建設事業が予定されることなどから、高い状態で推移することが予想される。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町債の発行抑制に努めるとともに、発行にあたっては財政効果を十分に検討した上で交付税措置のある有利な起債を選択していく。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満期一括償還地方債の償還財源として積み立てた減債基金はない。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年は基準財政需要額算入見込額が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百万円減したことなどにより充当可能財源等が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一般会計等に係る地方債現在高で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百万円減、公営企業債等繰入見込額で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百万円減ことなどにより将来負担額が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将来負担比率は改善した。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今後も継続的に将来負担比率の分子を抑制できるよう財政の健全性の維持に努める。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千葉県横芝光町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町民の連帯の強化及び地域振興を図るため合併特例事業債を原資とした地域振興基金へ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百万円、老朽化の進む公共施設の長寿命化や統廃合に係る大規模事業に充てるため、公共施設総合管理基金へ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町の活性化及び活力あるまちづくりを推進する事業の財源確保を図るため、ふるさとまちづくり基金へ</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円、財政調整基金へ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円、その他へ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百万円積み立てを行った一方で、財源調整として、財政調整基金を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百万円、その他を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百万円取り崩しを行ったため、基金全体としては前年度比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の財政負担に備え、各基金の積み立てを行うとともに、基金の使途の明確化を図るため財政調整基金については適正額の確保を図った中で、超過分は適宜、個々の特定目的基金へ積み替えを予定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公共施設総合管理基金：公共施設の更新、統廃合及び長寿命化等を計画的に実施するための積立金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地域振興基金：町民の連帯の強化及び地域振興を図るための積立金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地方創生基金：横芝光町まち・ひと・しごと創生総合戦略を着実かつ円滑に実施するための積立金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町の活性化及び活力あるまちづくりを推進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するための積立金</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公共施設総合管理基金：町施設の修繕等の財源として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地域振興基金積立金：新町建設に位置付けたソフト事業の財源として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百万円取り崩したが、合併特例事業債を原資に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ため前年度比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地方創生基金：基金運用益の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百万円の積み立てを行ったが、地方創生事業の財源として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寄附金を原資として</a:t>
          </a:r>
          <a:r>
            <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公共施設総合管理基金：小学校の大規模改修事業や社会体育施設の長寿命化などの事業が見込まれる中で適宜積立予定</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地域振興基金：新町建設計画に位置付けたソフト事業の充実を図るため、令和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年度を目途に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億円程度の積立予定</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地方創生基金：地方創生事業の財源として活用していく。</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町の活性化及び活力あるまちづくりを推進する事業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の財源として活用していく。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財源調整として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百万円を取り崩したが、前年度決算剰余金などで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財政調整基金については適正額の確保を図った中で、超過分については適宜、個々の特定目的基金へ積み替えを予定している。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年度は基金運用益の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町債の元利償還金の財源とするなど、活用していく。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当町の公共施設の多くは昭和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ており、これらの施設が耐用年数を経過し、現在更新の時期を迎えている。今後数年は更なる施設の老朽化が進み有形固定資産減価償却率が上昇していく見込みであるが、公共施設等総合管理計画や、個別施設計画に基づき、老朽化した施設の長寿命化、集約化、除却を図り、適正に管理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760595" y="4604639"/>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813300" y="564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673600" y="563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813300" y="437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673600" y="460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xdr:cNvSpPr txBox="1"/>
      </xdr:nvSpPr>
      <xdr:spPr>
        <a:xfrm>
          <a:off x="4813300" y="4932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7117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4000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3238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476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9" name="楕円 78"/>
        <xdr:cNvSpPr/>
      </xdr:nvSpPr>
      <xdr:spPr>
        <a:xfrm>
          <a:off x="47117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0" name="有形固定資産減価償却率該当値テキスト"/>
        <xdr:cNvSpPr txBox="1"/>
      </xdr:nvSpPr>
      <xdr:spPr>
        <a:xfrm>
          <a:off x="4813300" y="52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81" name="楕円 80"/>
        <xdr:cNvSpPr/>
      </xdr:nvSpPr>
      <xdr:spPr>
        <a:xfrm>
          <a:off x="4000500" y="51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104521</xdr:rowOff>
    </xdr:from>
    <xdr:to>
      <xdr:col>23</xdr:col>
      <xdr:colOff>85725</xdr:colOff>
      <xdr:row>30</xdr:row>
      <xdr:rowOff>160655</xdr:rowOff>
    </xdr:to>
    <xdr:cxnSp macro="">
      <xdr:nvCxnSpPr>
        <xdr:cNvPr id="82" name="直線コネクタ 81"/>
        <xdr:cNvCxnSpPr/>
      </xdr:nvCxnSpPr>
      <xdr:spPr>
        <a:xfrm>
          <a:off x="4051300" y="5248021"/>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147447</xdr:rowOff>
    </xdr:from>
    <xdr:to>
      <xdr:col>15</xdr:col>
      <xdr:colOff>187325</xdr:colOff>
      <xdr:row>30</xdr:row>
      <xdr:rowOff>77597</xdr:rowOff>
    </xdr:to>
    <xdr:sp macro="" textlink="">
      <xdr:nvSpPr>
        <xdr:cNvPr id="83" name="楕円 82"/>
        <xdr:cNvSpPr/>
      </xdr:nvSpPr>
      <xdr:spPr>
        <a:xfrm>
          <a:off x="3238500" y="51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26797</xdr:rowOff>
    </xdr:from>
    <xdr:to>
      <xdr:col>19</xdr:col>
      <xdr:colOff>136525</xdr:colOff>
      <xdr:row>30</xdr:row>
      <xdr:rowOff>104521</xdr:rowOff>
    </xdr:to>
    <xdr:cxnSp macro="">
      <xdr:nvCxnSpPr>
        <xdr:cNvPr id="84" name="直線コネクタ 83"/>
        <xdr:cNvCxnSpPr/>
      </xdr:nvCxnSpPr>
      <xdr:spPr>
        <a:xfrm>
          <a:off x="3289300" y="5170297"/>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85" name="楕円 84"/>
        <xdr:cNvSpPr/>
      </xdr:nvSpPr>
      <xdr:spPr>
        <a:xfrm>
          <a:off x="2476500" y="505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133477</xdr:rowOff>
    </xdr:from>
    <xdr:to>
      <xdr:col>15</xdr:col>
      <xdr:colOff>136525</xdr:colOff>
      <xdr:row>30</xdr:row>
      <xdr:rowOff>26797</xdr:rowOff>
    </xdr:to>
    <xdr:cxnSp macro="">
      <xdr:nvCxnSpPr>
        <xdr:cNvPr id="86" name="直線コネクタ 85"/>
        <xdr:cNvCxnSpPr/>
      </xdr:nvCxnSpPr>
      <xdr:spPr>
        <a:xfrm>
          <a:off x="2527300" y="510552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87" name="楕円 86"/>
        <xdr:cNvSpPr/>
      </xdr:nvSpPr>
      <xdr:spPr>
        <a:xfrm>
          <a:off x="17145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29</xdr:row>
      <xdr:rowOff>133477</xdr:rowOff>
    </xdr:to>
    <xdr:cxnSp macro="">
      <xdr:nvCxnSpPr>
        <xdr:cNvPr id="88" name="直線コネクタ 87"/>
        <xdr:cNvCxnSpPr/>
      </xdr:nvCxnSpPr>
      <xdr:spPr>
        <a:xfrm>
          <a:off x="1765300" y="504507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xdr:cNvSpPr txBox="1"/>
      </xdr:nvSpPr>
      <xdr:spPr>
        <a:xfrm>
          <a:off x="3836044" y="480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xdr:cNvSpPr txBox="1"/>
      </xdr:nvSpPr>
      <xdr:spPr>
        <a:xfrm>
          <a:off x="30867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1" name="n_3aveValue有形固定資産減価償却率"/>
        <xdr:cNvSpPr txBox="1"/>
      </xdr:nvSpPr>
      <xdr:spPr>
        <a:xfrm>
          <a:off x="2324744" y="468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xdr:cNvSpPr txBox="1"/>
      </xdr:nvSpPr>
      <xdr:spPr>
        <a:xfrm>
          <a:off x="1562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146448</xdr:rowOff>
    </xdr:from>
    <xdr:ext cx="405111" cy="259045"/>
    <xdr:sp macro="" textlink="">
      <xdr:nvSpPr>
        <xdr:cNvPr id="93" name="n_1mainValue有形固定資産減価償却率"/>
        <xdr:cNvSpPr txBox="1"/>
      </xdr:nvSpPr>
      <xdr:spPr>
        <a:xfrm>
          <a:off x="3836044" y="528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68724</xdr:rowOff>
    </xdr:from>
    <xdr:ext cx="405111" cy="259045"/>
    <xdr:sp macro="" textlink="">
      <xdr:nvSpPr>
        <xdr:cNvPr id="94" name="n_2mainValue有形固定資産減価償却率"/>
        <xdr:cNvSpPr txBox="1"/>
      </xdr:nvSpPr>
      <xdr:spPr>
        <a:xfrm>
          <a:off x="3086744" y="5212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3954</xdr:rowOff>
    </xdr:from>
    <xdr:ext cx="405111" cy="259045"/>
    <xdr:sp macro="" textlink="">
      <xdr:nvSpPr>
        <xdr:cNvPr id="95" name="n_3mainValue有形固定資産減価償却率"/>
        <xdr:cNvSpPr txBox="1"/>
      </xdr:nvSpPr>
      <xdr:spPr>
        <a:xfrm>
          <a:off x="2324744" y="514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6" name="n_4mainValue有形固定資産減価償却率"/>
        <xdr:cNvSpPr txBox="1"/>
      </xdr:nvSpPr>
      <xdr:spPr>
        <a:xfrm>
          <a:off x="1562744"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前年度と比較して</a:t>
          </a:r>
          <a:r>
            <a:rPr kumimoji="1" lang="en-US" altLang="ja-JP" sz="1050">
              <a:latin typeface="ＭＳ Ｐゴシック" panose="020B0600070205080204" pitchFamily="50" charset="-128"/>
              <a:ea typeface="ＭＳ Ｐゴシック" panose="020B0600070205080204" pitchFamily="50" charset="-128"/>
            </a:rPr>
            <a:t>133.4</a:t>
          </a:r>
          <a:r>
            <a:rPr kumimoji="1" lang="ja-JP" altLang="en-US" sz="1050">
              <a:latin typeface="ＭＳ Ｐゴシック" panose="020B0600070205080204" pitchFamily="50" charset="-128"/>
              <a:ea typeface="ＭＳ Ｐゴシック" panose="020B0600070205080204" pitchFamily="50" charset="-128"/>
            </a:rPr>
            <a:t>ポイント減少し、類似団体平均と比較し、</a:t>
          </a:r>
          <a:r>
            <a:rPr kumimoji="1" lang="en-US" altLang="ja-JP" sz="1050">
              <a:latin typeface="ＭＳ Ｐゴシック" panose="020B0600070205080204" pitchFamily="50" charset="-128"/>
              <a:ea typeface="ＭＳ Ｐゴシック" panose="020B0600070205080204" pitchFamily="50" charset="-128"/>
            </a:rPr>
            <a:t>19.6</a:t>
          </a:r>
          <a:r>
            <a:rPr kumimoji="1" lang="ja-JP" altLang="en-US" sz="1050">
              <a:latin typeface="ＭＳ Ｐゴシック" panose="020B0600070205080204" pitchFamily="50" charset="-128"/>
              <a:ea typeface="ＭＳ Ｐゴシック" panose="020B0600070205080204" pitchFamily="50" charset="-128"/>
            </a:rPr>
            <a:t>ポイント下回っている。</a:t>
          </a:r>
        </a:p>
        <a:p>
          <a:r>
            <a:rPr kumimoji="1" lang="ja-JP" altLang="en-US" sz="1050">
              <a:latin typeface="ＭＳ Ｐゴシック" panose="020B0600070205080204" pitchFamily="50" charset="-128"/>
              <a:ea typeface="ＭＳ Ｐゴシック" panose="020B0600070205080204" pitchFamily="50" charset="-128"/>
            </a:rPr>
            <a:t>主な要因としては、基金造成のために借り入れた合併特例事業債や大規模事業に係る公共事業等債、地方道路整備事業債などの償還が終了したことから将来負担額が</a:t>
          </a:r>
          <a:r>
            <a:rPr kumimoji="1" lang="en-US" altLang="ja-JP" sz="1050">
              <a:latin typeface="ＭＳ Ｐゴシック" panose="020B0600070205080204" pitchFamily="50" charset="-128"/>
              <a:ea typeface="ＭＳ Ｐゴシック" panose="020B0600070205080204" pitchFamily="50" charset="-128"/>
            </a:rPr>
            <a:t>555,546</a:t>
          </a:r>
          <a:r>
            <a:rPr kumimoji="1" lang="ja-JP" altLang="en-US" sz="1050">
              <a:latin typeface="ＭＳ Ｐゴシック" panose="020B0600070205080204" pitchFamily="50" charset="-128"/>
              <a:ea typeface="ＭＳ Ｐゴシック" panose="020B0600070205080204" pitchFamily="50" charset="-128"/>
            </a:rPr>
            <a:t>千円減少し債務償還比率は大幅に減少した。大規模事業に係る償還が終了したことから前年度から比較すると将来負担額は減少したが、今後も大規模事業に係る地方債の発行が見込まれることから、将来負担額の増減に注視し、地方債の発行を計画的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4793595" y="4489903"/>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4846300" y="60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4706600" y="600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2" name="債務償還比率平均値テキスト"/>
        <xdr:cNvSpPr txBox="1"/>
      </xdr:nvSpPr>
      <xdr:spPr>
        <a:xfrm>
          <a:off x="14846300" y="5183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47447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4033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3271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2509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1747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30897</xdr:rowOff>
    </xdr:from>
    <xdr:to>
      <xdr:col>76</xdr:col>
      <xdr:colOff>73025</xdr:colOff>
      <xdr:row>30</xdr:row>
      <xdr:rowOff>132497</xdr:rowOff>
    </xdr:to>
    <xdr:sp macro="" textlink="">
      <xdr:nvSpPr>
        <xdr:cNvPr id="143" name="楕円 142"/>
        <xdr:cNvSpPr/>
      </xdr:nvSpPr>
      <xdr:spPr>
        <a:xfrm>
          <a:off x="14744700" y="51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53774</xdr:rowOff>
    </xdr:from>
    <xdr:ext cx="469744" cy="259045"/>
    <xdr:sp macro="" textlink="">
      <xdr:nvSpPr>
        <xdr:cNvPr id="144" name="債務償還比率該当値テキスト"/>
        <xdr:cNvSpPr txBox="1"/>
      </xdr:nvSpPr>
      <xdr:spPr>
        <a:xfrm>
          <a:off x="14846300" y="502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65169</xdr:rowOff>
    </xdr:from>
    <xdr:to>
      <xdr:col>72</xdr:col>
      <xdr:colOff>123825</xdr:colOff>
      <xdr:row>31</xdr:row>
      <xdr:rowOff>166769</xdr:rowOff>
    </xdr:to>
    <xdr:sp macro="" textlink="">
      <xdr:nvSpPr>
        <xdr:cNvPr id="145" name="楕円 144"/>
        <xdr:cNvSpPr/>
      </xdr:nvSpPr>
      <xdr:spPr>
        <a:xfrm>
          <a:off x="14033500" y="53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81697</xdr:rowOff>
    </xdr:from>
    <xdr:to>
      <xdr:col>76</xdr:col>
      <xdr:colOff>22225</xdr:colOff>
      <xdr:row>31</xdr:row>
      <xdr:rowOff>115969</xdr:rowOff>
    </xdr:to>
    <xdr:cxnSp macro="">
      <xdr:nvCxnSpPr>
        <xdr:cNvPr id="146" name="直線コネクタ 145"/>
        <xdr:cNvCxnSpPr/>
      </xdr:nvCxnSpPr>
      <xdr:spPr>
        <a:xfrm flipV="1">
          <a:off x="14084300" y="5225197"/>
          <a:ext cx="711200" cy="20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159975</xdr:rowOff>
    </xdr:from>
    <xdr:to>
      <xdr:col>68</xdr:col>
      <xdr:colOff>123825</xdr:colOff>
      <xdr:row>31</xdr:row>
      <xdr:rowOff>90125</xdr:rowOff>
    </xdr:to>
    <xdr:sp macro="" textlink="">
      <xdr:nvSpPr>
        <xdr:cNvPr id="147" name="楕円 146"/>
        <xdr:cNvSpPr/>
      </xdr:nvSpPr>
      <xdr:spPr>
        <a:xfrm>
          <a:off x="13271500" y="53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39325</xdr:rowOff>
    </xdr:from>
    <xdr:to>
      <xdr:col>72</xdr:col>
      <xdr:colOff>73025</xdr:colOff>
      <xdr:row>31</xdr:row>
      <xdr:rowOff>115969</xdr:rowOff>
    </xdr:to>
    <xdr:cxnSp macro="">
      <xdr:nvCxnSpPr>
        <xdr:cNvPr id="148" name="直線コネクタ 147"/>
        <xdr:cNvCxnSpPr/>
      </xdr:nvCxnSpPr>
      <xdr:spPr>
        <a:xfrm>
          <a:off x="13322300" y="5354275"/>
          <a:ext cx="762000" cy="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62856</xdr:rowOff>
    </xdr:from>
    <xdr:to>
      <xdr:col>64</xdr:col>
      <xdr:colOff>123825</xdr:colOff>
      <xdr:row>31</xdr:row>
      <xdr:rowOff>164456</xdr:rowOff>
    </xdr:to>
    <xdr:sp macro="" textlink="">
      <xdr:nvSpPr>
        <xdr:cNvPr id="149" name="楕円 148"/>
        <xdr:cNvSpPr/>
      </xdr:nvSpPr>
      <xdr:spPr>
        <a:xfrm>
          <a:off x="12509500" y="53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39325</xdr:rowOff>
    </xdr:from>
    <xdr:to>
      <xdr:col>68</xdr:col>
      <xdr:colOff>73025</xdr:colOff>
      <xdr:row>31</xdr:row>
      <xdr:rowOff>113656</xdr:rowOff>
    </xdr:to>
    <xdr:cxnSp macro="">
      <xdr:nvCxnSpPr>
        <xdr:cNvPr id="150" name="直線コネクタ 149"/>
        <xdr:cNvCxnSpPr/>
      </xdr:nvCxnSpPr>
      <xdr:spPr>
        <a:xfrm flipV="1">
          <a:off x="12560300" y="5354275"/>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93390</xdr:rowOff>
    </xdr:from>
    <xdr:to>
      <xdr:col>60</xdr:col>
      <xdr:colOff>123825</xdr:colOff>
      <xdr:row>32</xdr:row>
      <xdr:rowOff>23540</xdr:rowOff>
    </xdr:to>
    <xdr:sp macro="" textlink="">
      <xdr:nvSpPr>
        <xdr:cNvPr id="151" name="楕円 150"/>
        <xdr:cNvSpPr/>
      </xdr:nvSpPr>
      <xdr:spPr>
        <a:xfrm>
          <a:off x="11747500" y="54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113656</xdr:rowOff>
    </xdr:from>
    <xdr:to>
      <xdr:col>64</xdr:col>
      <xdr:colOff>73025</xdr:colOff>
      <xdr:row>31</xdr:row>
      <xdr:rowOff>144190</xdr:rowOff>
    </xdr:to>
    <xdr:cxnSp macro="">
      <xdr:nvCxnSpPr>
        <xdr:cNvPr id="152" name="直線コネクタ 151"/>
        <xdr:cNvCxnSpPr/>
      </xdr:nvCxnSpPr>
      <xdr:spPr>
        <a:xfrm flipV="1">
          <a:off x="11798300" y="5428606"/>
          <a:ext cx="762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xdr:cNvSpPr txBox="1"/>
      </xdr:nvSpPr>
      <xdr:spPr>
        <a:xfrm>
          <a:off x="13836727" y="49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30874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2325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11563427" y="49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157896</xdr:rowOff>
    </xdr:from>
    <xdr:ext cx="469744" cy="259045"/>
    <xdr:sp macro="" textlink="">
      <xdr:nvSpPr>
        <xdr:cNvPr id="157" name="n_1mainValue債務償還比率"/>
        <xdr:cNvSpPr txBox="1"/>
      </xdr:nvSpPr>
      <xdr:spPr>
        <a:xfrm>
          <a:off x="13836727" y="547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81252</xdr:rowOff>
    </xdr:from>
    <xdr:ext cx="469744" cy="259045"/>
    <xdr:sp macro="" textlink="">
      <xdr:nvSpPr>
        <xdr:cNvPr id="158" name="n_2mainValue債務償還比率"/>
        <xdr:cNvSpPr txBox="1"/>
      </xdr:nvSpPr>
      <xdr:spPr>
        <a:xfrm>
          <a:off x="13087427" y="53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155583</xdr:rowOff>
    </xdr:from>
    <xdr:ext cx="469744" cy="259045"/>
    <xdr:sp macro="" textlink="">
      <xdr:nvSpPr>
        <xdr:cNvPr id="159" name="n_3mainValue債務償還比率"/>
        <xdr:cNvSpPr txBox="1"/>
      </xdr:nvSpPr>
      <xdr:spPr>
        <a:xfrm>
          <a:off x="12325427" y="54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14667</xdr:rowOff>
    </xdr:from>
    <xdr:ext cx="469744" cy="259045"/>
    <xdr:sp macro="" textlink="">
      <xdr:nvSpPr>
        <xdr:cNvPr id="160" name="n_4mainValue債務償還比率"/>
        <xdr:cNvSpPr txBox="1"/>
      </xdr:nvSpPr>
      <xdr:spPr>
        <a:xfrm>
          <a:off x="11563427" y="550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5" name="楕円 74"/>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6" name="【道路】&#10;有形固定資産減価償却率該当値テキスト"/>
        <xdr:cNvSpPr txBox="1"/>
      </xdr:nvSpPr>
      <xdr:spPr>
        <a:xfrm>
          <a:off x="4673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7" name="楕円 76"/>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58238</xdr:rowOff>
    </xdr:to>
    <xdr:cxnSp macro="">
      <xdr:nvCxnSpPr>
        <xdr:cNvPr id="78" name="直線コネクタ 77"/>
        <xdr:cNvCxnSpPr/>
      </xdr:nvCxnSpPr>
      <xdr:spPr>
        <a:xfrm>
          <a:off x="3797300" y="67056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9" name="楕円 78"/>
        <xdr:cNvSpPr/>
      </xdr:nvSpPr>
      <xdr:spPr>
        <a:xfrm>
          <a:off x="2857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134983</xdr:rowOff>
    </xdr:from>
    <xdr:to>
      <xdr:col>19</xdr:col>
      <xdr:colOff>177800</xdr:colOff>
      <xdr:row>39</xdr:row>
      <xdr:rowOff>19050</xdr:rowOff>
    </xdr:to>
    <xdr:cxnSp macro="">
      <xdr:nvCxnSpPr>
        <xdr:cNvPr id="80" name="直線コネクタ 79"/>
        <xdr:cNvCxnSpPr/>
      </xdr:nvCxnSpPr>
      <xdr:spPr>
        <a:xfrm>
          <a:off x="2908300" y="66500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1" name="楕円 80"/>
        <xdr:cNvSpPr/>
      </xdr:nvSpPr>
      <xdr:spPr>
        <a:xfrm>
          <a:off x="1968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134983</xdr:rowOff>
    </xdr:to>
    <xdr:cxnSp macro="">
      <xdr:nvCxnSpPr>
        <xdr:cNvPr id="82" name="直線コネクタ 81"/>
        <xdr:cNvCxnSpPr/>
      </xdr:nvCxnSpPr>
      <xdr:spPr>
        <a:xfrm>
          <a:off x="2019300" y="66108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3" name="楕円 82"/>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95794</xdr:rowOff>
    </xdr:to>
    <xdr:cxnSp macro="">
      <xdr:nvCxnSpPr>
        <xdr:cNvPr id="84" name="直線コネクタ 83"/>
        <xdr:cNvCxnSpPr/>
      </xdr:nvCxnSpPr>
      <xdr:spPr>
        <a:xfrm>
          <a:off x="1130300" y="6604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9" name="n_1mainValue【道路】&#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90" name="n_2mainValue【道路】&#10;有形固定資産減価償却率"/>
        <xdr:cNvSpPr txBox="1"/>
      </xdr:nvSpPr>
      <xdr:spPr>
        <a:xfrm>
          <a:off x="2705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91" name="n_3mainValue【道路】&#10;有形固定資産減価償却率"/>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2" name="n_4mainValue【道路】&#10;有形固定資産減価償却率"/>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21" name="【道路】&#10;一人当たり延長平均値テキスト"/>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87617</xdr:rowOff>
    </xdr:from>
    <xdr:to>
      <xdr:col>55</xdr:col>
      <xdr:colOff>50800</xdr:colOff>
      <xdr:row>40</xdr:row>
      <xdr:rowOff>17767</xdr:rowOff>
    </xdr:to>
    <xdr:sp macro="" textlink="">
      <xdr:nvSpPr>
        <xdr:cNvPr id="132" name="楕円 131"/>
        <xdr:cNvSpPr/>
      </xdr:nvSpPr>
      <xdr:spPr>
        <a:xfrm>
          <a:off x="10426700" y="67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110494</xdr:rowOff>
    </xdr:from>
    <xdr:ext cx="534377" cy="259045"/>
    <xdr:sp macro="" textlink="">
      <xdr:nvSpPr>
        <xdr:cNvPr id="133" name="【道路】&#10;一人当たり延長該当値テキスト"/>
        <xdr:cNvSpPr txBox="1"/>
      </xdr:nvSpPr>
      <xdr:spPr>
        <a:xfrm>
          <a:off x="10515600" y="66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92507</xdr:rowOff>
    </xdr:from>
    <xdr:to>
      <xdr:col>50</xdr:col>
      <xdr:colOff>165100</xdr:colOff>
      <xdr:row>40</xdr:row>
      <xdr:rowOff>22657</xdr:rowOff>
    </xdr:to>
    <xdr:sp macro="" textlink="">
      <xdr:nvSpPr>
        <xdr:cNvPr id="134" name="楕円 133"/>
        <xdr:cNvSpPr/>
      </xdr:nvSpPr>
      <xdr:spPr>
        <a:xfrm>
          <a:off x="9588500" y="67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138417</xdr:rowOff>
    </xdr:from>
    <xdr:to>
      <xdr:col>55</xdr:col>
      <xdr:colOff>0</xdr:colOff>
      <xdr:row>39</xdr:row>
      <xdr:rowOff>143307</xdr:rowOff>
    </xdr:to>
    <xdr:cxnSp macro="">
      <xdr:nvCxnSpPr>
        <xdr:cNvPr id="135" name="直線コネクタ 134"/>
        <xdr:cNvCxnSpPr/>
      </xdr:nvCxnSpPr>
      <xdr:spPr>
        <a:xfrm flipV="1">
          <a:off x="9639300" y="6824967"/>
          <a:ext cx="8382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97612</xdr:rowOff>
    </xdr:from>
    <xdr:to>
      <xdr:col>46</xdr:col>
      <xdr:colOff>38100</xdr:colOff>
      <xdr:row>40</xdr:row>
      <xdr:rowOff>27762</xdr:rowOff>
    </xdr:to>
    <xdr:sp macro="" textlink="">
      <xdr:nvSpPr>
        <xdr:cNvPr id="136" name="楕円 135"/>
        <xdr:cNvSpPr/>
      </xdr:nvSpPr>
      <xdr:spPr>
        <a:xfrm>
          <a:off x="8699500" y="67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143307</xdr:rowOff>
    </xdr:from>
    <xdr:to>
      <xdr:col>50</xdr:col>
      <xdr:colOff>114300</xdr:colOff>
      <xdr:row>39</xdr:row>
      <xdr:rowOff>148412</xdr:rowOff>
    </xdr:to>
    <xdr:cxnSp macro="">
      <xdr:nvCxnSpPr>
        <xdr:cNvPr id="137" name="直線コネクタ 136"/>
        <xdr:cNvCxnSpPr/>
      </xdr:nvCxnSpPr>
      <xdr:spPr>
        <a:xfrm flipV="1">
          <a:off x="8750300" y="682985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103645</xdr:rowOff>
    </xdr:from>
    <xdr:to>
      <xdr:col>41</xdr:col>
      <xdr:colOff>101600</xdr:colOff>
      <xdr:row>40</xdr:row>
      <xdr:rowOff>33795</xdr:rowOff>
    </xdr:to>
    <xdr:sp macro="" textlink="">
      <xdr:nvSpPr>
        <xdr:cNvPr id="138" name="楕円 137"/>
        <xdr:cNvSpPr/>
      </xdr:nvSpPr>
      <xdr:spPr>
        <a:xfrm>
          <a:off x="7810500" y="67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148412</xdr:rowOff>
    </xdr:from>
    <xdr:to>
      <xdr:col>45</xdr:col>
      <xdr:colOff>177800</xdr:colOff>
      <xdr:row>39</xdr:row>
      <xdr:rowOff>154445</xdr:rowOff>
    </xdr:to>
    <xdr:cxnSp macro="">
      <xdr:nvCxnSpPr>
        <xdr:cNvPr id="139" name="直線コネクタ 138"/>
        <xdr:cNvCxnSpPr/>
      </xdr:nvCxnSpPr>
      <xdr:spPr>
        <a:xfrm flipV="1">
          <a:off x="7861300" y="683496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108026</xdr:rowOff>
    </xdr:from>
    <xdr:to>
      <xdr:col>36</xdr:col>
      <xdr:colOff>165100</xdr:colOff>
      <xdr:row>40</xdr:row>
      <xdr:rowOff>38176</xdr:rowOff>
    </xdr:to>
    <xdr:sp macro="" textlink="">
      <xdr:nvSpPr>
        <xdr:cNvPr id="140" name="楕円 139"/>
        <xdr:cNvSpPr/>
      </xdr:nvSpPr>
      <xdr:spPr>
        <a:xfrm>
          <a:off x="6921500" y="67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154445</xdr:rowOff>
    </xdr:from>
    <xdr:to>
      <xdr:col>41</xdr:col>
      <xdr:colOff>50800</xdr:colOff>
      <xdr:row>39</xdr:row>
      <xdr:rowOff>158826</xdr:rowOff>
    </xdr:to>
    <xdr:cxnSp macro="">
      <xdr:nvCxnSpPr>
        <xdr:cNvPr id="141" name="直線コネクタ 140"/>
        <xdr:cNvCxnSpPr/>
      </xdr:nvCxnSpPr>
      <xdr:spPr>
        <a:xfrm flipV="1">
          <a:off x="6972300" y="684099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42" name="n_1aveValue【道路】&#10;一人当たり延長"/>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43" name="n_2aveValue【道路】&#10;一人当たり延長"/>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44" name="n_3aveValue【道路】&#10;一人当たり延長"/>
        <xdr:cNvSpPr txBox="1"/>
      </xdr:nvSpPr>
      <xdr:spPr>
        <a:xfrm>
          <a:off x="7594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34294</xdr:rowOff>
    </xdr:from>
    <xdr:ext cx="534377" cy="259045"/>
    <xdr:sp macro="" textlink="">
      <xdr:nvSpPr>
        <xdr:cNvPr id="145" name="n_4aveValue【道路】&#10;一人当たり延長"/>
        <xdr:cNvSpPr txBox="1"/>
      </xdr:nvSpPr>
      <xdr:spPr>
        <a:xfrm>
          <a:off x="6705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39184</xdr:rowOff>
    </xdr:from>
    <xdr:ext cx="534377" cy="259045"/>
    <xdr:sp macro="" textlink="">
      <xdr:nvSpPr>
        <xdr:cNvPr id="146" name="n_1mainValue【道路】&#10;一人当たり延長"/>
        <xdr:cNvSpPr txBox="1"/>
      </xdr:nvSpPr>
      <xdr:spPr>
        <a:xfrm>
          <a:off x="9359411" y="65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44289</xdr:rowOff>
    </xdr:from>
    <xdr:ext cx="534377" cy="259045"/>
    <xdr:sp macro="" textlink="">
      <xdr:nvSpPr>
        <xdr:cNvPr id="147" name="n_2mainValue【道路】&#10;一人当たり延長"/>
        <xdr:cNvSpPr txBox="1"/>
      </xdr:nvSpPr>
      <xdr:spPr>
        <a:xfrm>
          <a:off x="8483111" y="65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50322</xdr:rowOff>
    </xdr:from>
    <xdr:ext cx="534377" cy="259045"/>
    <xdr:sp macro="" textlink="">
      <xdr:nvSpPr>
        <xdr:cNvPr id="148" name="n_3mainValue【道路】&#10;一人当たり延長"/>
        <xdr:cNvSpPr txBox="1"/>
      </xdr:nvSpPr>
      <xdr:spPr>
        <a:xfrm>
          <a:off x="7594111" y="65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54703</xdr:rowOff>
    </xdr:from>
    <xdr:ext cx="534377" cy="259045"/>
    <xdr:sp macro="" textlink="">
      <xdr:nvSpPr>
        <xdr:cNvPr id="149" name="n_4mainValue【道路】&#10;一人当たり延長"/>
        <xdr:cNvSpPr txBox="1"/>
      </xdr:nvSpPr>
      <xdr:spPr>
        <a:xfrm>
          <a:off x="6705111" y="65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89" name="楕円 188"/>
        <xdr:cNvSpPr/>
      </xdr:nvSpPr>
      <xdr:spPr>
        <a:xfrm>
          <a:off x="4584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168292</xdr:rowOff>
    </xdr:from>
    <xdr:ext cx="405111" cy="259045"/>
    <xdr:sp macro="" textlink="">
      <xdr:nvSpPr>
        <xdr:cNvPr id="190" name="【橋りょう・トンネル】&#10;有形固定資産減価償却率該当値テキスト"/>
        <xdr:cNvSpPr txBox="1"/>
      </xdr:nvSpPr>
      <xdr:spPr>
        <a:xfrm>
          <a:off x="467360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91" name="楕円 190"/>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165735</xdr:rowOff>
    </xdr:from>
    <xdr:to>
      <xdr:col>24</xdr:col>
      <xdr:colOff>63500</xdr:colOff>
      <xdr:row>59</xdr:row>
      <xdr:rowOff>24765</xdr:rowOff>
    </xdr:to>
    <xdr:cxnSp macro="">
      <xdr:nvCxnSpPr>
        <xdr:cNvPr id="192" name="直線コネクタ 191"/>
        <xdr:cNvCxnSpPr/>
      </xdr:nvCxnSpPr>
      <xdr:spPr>
        <a:xfrm>
          <a:off x="3797300" y="101098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84455</xdr:rowOff>
    </xdr:from>
    <xdr:to>
      <xdr:col>15</xdr:col>
      <xdr:colOff>101600</xdr:colOff>
      <xdr:row>59</xdr:row>
      <xdr:rowOff>14605</xdr:rowOff>
    </xdr:to>
    <xdr:sp macro="" textlink="">
      <xdr:nvSpPr>
        <xdr:cNvPr id="193" name="楕円 192"/>
        <xdr:cNvSpPr/>
      </xdr:nvSpPr>
      <xdr:spPr>
        <a:xfrm>
          <a:off x="2857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58</xdr:row>
      <xdr:rowOff>165735</xdr:rowOff>
    </xdr:to>
    <xdr:cxnSp macro="">
      <xdr:nvCxnSpPr>
        <xdr:cNvPr id="194" name="直線コネクタ 193"/>
        <xdr:cNvCxnSpPr/>
      </xdr:nvCxnSpPr>
      <xdr:spPr>
        <a:xfrm>
          <a:off x="2908300" y="100793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95" name="楕円 194"/>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135255</xdr:rowOff>
    </xdr:to>
    <xdr:cxnSp macro="">
      <xdr:nvCxnSpPr>
        <xdr:cNvPr id="196" name="直線コネクタ 195"/>
        <xdr:cNvCxnSpPr/>
      </xdr:nvCxnSpPr>
      <xdr:spPr>
        <a:xfrm>
          <a:off x="2019300" y="10046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17780</xdr:rowOff>
    </xdr:from>
    <xdr:to>
      <xdr:col>6</xdr:col>
      <xdr:colOff>38100</xdr:colOff>
      <xdr:row>58</xdr:row>
      <xdr:rowOff>119380</xdr:rowOff>
    </xdr:to>
    <xdr:sp macro="" textlink="">
      <xdr:nvSpPr>
        <xdr:cNvPr id="197" name="楕円 196"/>
        <xdr:cNvSpPr/>
      </xdr:nvSpPr>
      <xdr:spPr>
        <a:xfrm>
          <a:off x="107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68580</xdr:rowOff>
    </xdr:from>
    <xdr:to>
      <xdr:col>10</xdr:col>
      <xdr:colOff>114300</xdr:colOff>
      <xdr:row>58</xdr:row>
      <xdr:rowOff>102870</xdr:rowOff>
    </xdr:to>
    <xdr:cxnSp macro="">
      <xdr:nvCxnSpPr>
        <xdr:cNvPr id="198" name="直線コネクタ 197"/>
        <xdr:cNvCxnSpPr/>
      </xdr:nvCxnSpPr>
      <xdr:spPr>
        <a:xfrm>
          <a:off x="1130300" y="1001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61612</xdr:rowOff>
    </xdr:from>
    <xdr:ext cx="405111" cy="259045"/>
    <xdr:sp macro="" textlink="">
      <xdr:nvSpPr>
        <xdr:cNvPr id="203" name="n_1mainValue【橋りょう・トンネル】&#10;有形固定資産減価償却率"/>
        <xdr:cNvSpPr txBox="1"/>
      </xdr:nvSpPr>
      <xdr:spPr>
        <a:xfrm>
          <a:off x="3582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31132</xdr:rowOff>
    </xdr:from>
    <xdr:ext cx="405111" cy="259045"/>
    <xdr:sp macro="" textlink="">
      <xdr:nvSpPr>
        <xdr:cNvPr id="204" name="n_2mainValue【橋りょう・トンネル】&#10;有形固定資産減価償却率"/>
        <xdr:cNvSpPr txBox="1"/>
      </xdr:nvSpPr>
      <xdr:spPr>
        <a:xfrm>
          <a:off x="2705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205" name="n_3main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6" name="n_4main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20850</xdr:rowOff>
    </xdr:from>
    <xdr:to>
      <xdr:col>55</xdr:col>
      <xdr:colOff>50800</xdr:colOff>
      <xdr:row>61</xdr:row>
      <xdr:rowOff>122450</xdr:rowOff>
    </xdr:to>
    <xdr:sp macro="" textlink="">
      <xdr:nvSpPr>
        <xdr:cNvPr id="244" name="楕円 243"/>
        <xdr:cNvSpPr/>
      </xdr:nvSpPr>
      <xdr:spPr>
        <a:xfrm>
          <a:off x="10426700" y="104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43727</xdr:rowOff>
    </xdr:from>
    <xdr:ext cx="599010" cy="259045"/>
    <xdr:sp macro="" textlink="">
      <xdr:nvSpPr>
        <xdr:cNvPr id="245" name="【橋りょう・トンネル】&#10;一人当たり有形固定資産（償却資産）額該当値テキスト"/>
        <xdr:cNvSpPr txBox="1"/>
      </xdr:nvSpPr>
      <xdr:spPr>
        <a:xfrm>
          <a:off x="10515600" y="1033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27399</xdr:rowOff>
    </xdr:from>
    <xdr:to>
      <xdr:col>50</xdr:col>
      <xdr:colOff>165100</xdr:colOff>
      <xdr:row>61</xdr:row>
      <xdr:rowOff>128999</xdr:rowOff>
    </xdr:to>
    <xdr:sp macro="" textlink="">
      <xdr:nvSpPr>
        <xdr:cNvPr id="246" name="楕円 245"/>
        <xdr:cNvSpPr/>
      </xdr:nvSpPr>
      <xdr:spPr>
        <a:xfrm>
          <a:off x="9588500" y="104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71650</xdr:rowOff>
    </xdr:from>
    <xdr:to>
      <xdr:col>55</xdr:col>
      <xdr:colOff>0</xdr:colOff>
      <xdr:row>61</xdr:row>
      <xdr:rowOff>78199</xdr:rowOff>
    </xdr:to>
    <xdr:cxnSp macro="">
      <xdr:nvCxnSpPr>
        <xdr:cNvPr id="247" name="直線コネクタ 246"/>
        <xdr:cNvCxnSpPr/>
      </xdr:nvCxnSpPr>
      <xdr:spPr>
        <a:xfrm flipV="1">
          <a:off x="9639300" y="10530100"/>
          <a:ext cx="8382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33588</xdr:rowOff>
    </xdr:from>
    <xdr:to>
      <xdr:col>46</xdr:col>
      <xdr:colOff>38100</xdr:colOff>
      <xdr:row>61</xdr:row>
      <xdr:rowOff>135188</xdr:rowOff>
    </xdr:to>
    <xdr:sp macro="" textlink="">
      <xdr:nvSpPr>
        <xdr:cNvPr id="248" name="楕円 247"/>
        <xdr:cNvSpPr/>
      </xdr:nvSpPr>
      <xdr:spPr>
        <a:xfrm>
          <a:off x="8699500" y="104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78199</xdr:rowOff>
    </xdr:from>
    <xdr:to>
      <xdr:col>50</xdr:col>
      <xdr:colOff>114300</xdr:colOff>
      <xdr:row>61</xdr:row>
      <xdr:rowOff>84388</xdr:rowOff>
    </xdr:to>
    <xdr:cxnSp macro="">
      <xdr:nvCxnSpPr>
        <xdr:cNvPr id="249" name="直線コネクタ 248"/>
        <xdr:cNvCxnSpPr/>
      </xdr:nvCxnSpPr>
      <xdr:spPr>
        <a:xfrm flipV="1">
          <a:off x="8750300" y="10536649"/>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39908</xdr:rowOff>
    </xdr:from>
    <xdr:to>
      <xdr:col>41</xdr:col>
      <xdr:colOff>101600</xdr:colOff>
      <xdr:row>61</xdr:row>
      <xdr:rowOff>141508</xdr:rowOff>
    </xdr:to>
    <xdr:sp macro="" textlink="">
      <xdr:nvSpPr>
        <xdr:cNvPr id="250" name="楕円 249"/>
        <xdr:cNvSpPr/>
      </xdr:nvSpPr>
      <xdr:spPr>
        <a:xfrm>
          <a:off x="7810500" y="104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84388</xdr:rowOff>
    </xdr:from>
    <xdr:to>
      <xdr:col>45</xdr:col>
      <xdr:colOff>177800</xdr:colOff>
      <xdr:row>61</xdr:row>
      <xdr:rowOff>90708</xdr:rowOff>
    </xdr:to>
    <xdr:cxnSp macro="">
      <xdr:nvCxnSpPr>
        <xdr:cNvPr id="251" name="直線コネクタ 250"/>
        <xdr:cNvCxnSpPr/>
      </xdr:nvCxnSpPr>
      <xdr:spPr>
        <a:xfrm flipV="1">
          <a:off x="7861300" y="10542838"/>
          <a:ext cx="8890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44202</xdr:rowOff>
    </xdr:from>
    <xdr:to>
      <xdr:col>36</xdr:col>
      <xdr:colOff>165100</xdr:colOff>
      <xdr:row>61</xdr:row>
      <xdr:rowOff>145802</xdr:rowOff>
    </xdr:to>
    <xdr:sp macro="" textlink="">
      <xdr:nvSpPr>
        <xdr:cNvPr id="252" name="楕円 251"/>
        <xdr:cNvSpPr/>
      </xdr:nvSpPr>
      <xdr:spPr>
        <a:xfrm>
          <a:off x="6921500" y="105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90708</xdr:rowOff>
    </xdr:from>
    <xdr:to>
      <xdr:col>41</xdr:col>
      <xdr:colOff>50800</xdr:colOff>
      <xdr:row>61</xdr:row>
      <xdr:rowOff>95002</xdr:rowOff>
    </xdr:to>
    <xdr:cxnSp macro="">
      <xdr:nvCxnSpPr>
        <xdr:cNvPr id="253" name="直線コネクタ 252"/>
        <xdr:cNvCxnSpPr/>
      </xdr:nvCxnSpPr>
      <xdr:spPr>
        <a:xfrm flipV="1">
          <a:off x="6972300" y="10549158"/>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145526</xdr:rowOff>
    </xdr:from>
    <xdr:ext cx="599010" cy="259045"/>
    <xdr:sp macro="" textlink="">
      <xdr:nvSpPr>
        <xdr:cNvPr id="258" name="n_1mainValue【橋りょう・トンネル】&#10;一人当たり有形固定資産（償却資産）額"/>
        <xdr:cNvSpPr txBox="1"/>
      </xdr:nvSpPr>
      <xdr:spPr>
        <a:xfrm>
          <a:off x="9327095" y="1026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126315</xdr:rowOff>
    </xdr:from>
    <xdr:ext cx="599010" cy="259045"/>
    <xdr:sp macro="" textlink="">
      <xdr:nvSpPr>
        <xdr:cNvPr id="259" name="n_2mainValue【橋りょう・トンネル】&#10;一人当たり有形固定資産（償却資産）額"/>
        <xdr:cNvSpPr txBox="1"/>
      </xdr:nvSpPr>
      <xdr:spPr>
        <a:xfrm>
          <a:off x="8450795" y="105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132635</xdr:rowOff>
    </xdr:from>
    <xdr:ext cx="599010" cy="259045"/>
    <xdr:sp macro="" textlink="">
      <xdr:nvSpPr>
        <xdr:cNvPr id="260" name="n_3mainValue【橋りょう・トンネル】&#10;一人当たり有形固定資産（償却資産）額"/>
        <xdr:cNvSpPr txBox="1"/>
      </xdr:nvSpPr>
      <xdr:spPr>
        <a:xfrm>
          <a:off x="7561795" y="105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162329</xdr:rowOff>
    </xdr:from>
    <xdr:ext cx="599010" cy="259045"/>
    <xdr:sp macro="" textlink="">
      <xdr:nvSpPr>
        <xdr:cNvPr id="261" name="n_4mainValue【橋りょう・トンネル】&#10;一人当たり有形固定資産（償却資産）額"/>
        <xdr:cNvSpPr txBox="1"/>
      </xdr:nvSpPr>
      <xdr:spPr>
        <a:xfrm>
          <a:off x="6672795" y="102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166370</xdr:rowOff>
    </xdr:from>
    <xdr:to>
      <xdr:col>24</xdr:col>
      <xdr:colOff>114300</xdr:colOff>
      <xdr:row>85</xdr:row>
      <xdr:rowOff>96520</xdr:rowOff>
    </xdr:to>
    <xdr:sp macro="" textlink="">
      <xdr:nvSpPr>
        <xdr:cNvPr id="302" name="楕円 301"/>
        <xdr:cNvSpPr/>
      </xdr:nvSpPr>
      <xdr:spPr>
        <a:xfrm>
          <a:off x="4584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144797</xdr:rowOff>
    </xdr:from>
    <xdr:ext cx="405111" cy="259045"/>
    <xdr:sp macro="" textlink="">
      <xdr:nvSpPr>
        <xdr:cNvPr id="303" name="【公営住宅】&#10;有形固定資産減価償却率該当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34925</xdr:rowOff>
    </xdr:from>
    <xdr:to>
      <xdr:col>20</xdr:col>
      <xdr:colOff>38100</xdr:colOff>
      <xdr:row>85</xdr:row>
      <xdr:rowOff>136525</xdr:rowOff>
    </xdr:to>
    <xdr:sp macro="" textlink="">
      <xdr:nvSpPr>
        <xdr:cNvPr id="304" name="楕円 303"/>
        <xdr:cNvSpPr/>
      </xdr:nvSpPr>
      <xdr:spPr>
        <a:xfrm>
          <a:off x="3746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45720</xdr:rowOff>
    </xdr:from>
    <xdr:to>
      <xdr:col>24</xdr:col>
      <xdr:colOff>63500</xdr:colOff>
      <xdr:row>85</xdr:row>
      <xdr:rowOff>85725</xdr:rowOff>
    </xdr:to>
    <xdr:cxnSp macro="">
      <xdr:nvCxnSpPr>
        <xdr:cNvPr id="305" name="直線コネクタ 304"/>
        <xdr:cNvCxnSpPr/>
      </xdr:nvCxnSpPr>
      <xdr:spPr>
        <a:xfrm flipV="1">
          <a:off x="3797300" y="14618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306" name="楕円 305"/>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85725</xdr:rowOff>
    </xdr:to>
    <xdr:cxnSp macro="">
      <xdr:nvCxnSpPr>
        <xdr:cNvPr id="307" name="直線コネクタ 306"/>
        <xdr:cNvCxnSpPr/>
      </xdr:nvCxnSpPr>
      <xdr:spPr>
        <a:xfrm>
          <a:off x="2908300" y="146456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308" name="楕円 307"/>
        <xdr:cNvSpPr/>
      </xdr:nvSpPr>
      <xdr:spPr>
        <a:xfrm>
          <a:off x="196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72389</xdr:rowOff>
    </xdr:to>
    <xdr:cxnSp macro="">
      <xdr:nvCxnSpPr>
        <xdr:cNvPr id="309" name="直線コネクタ 308"/>
        <xdr:cNvCxnSpPr/>
      </xdr:nvCxnSpPr>
      <xdr:spPr>
        <a:xfrm>
          <a:off x="2019300" y="14634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170180</xdr:rowOff>
    </xdr:from>
    <xdr:to>
      <xdr:col>6</xdr:col>
      <xdr:colOff>38100</xdr:colOff>
      <xdr:row>85</xdr:row>
      <xdr:rowOff>100330</xdr:rowOff>
    </xdr:to>
    <xdr:sp macro="" textlink="">
      <xdr:nvSpPr>
        <xdr:cNvPr id="310" name="楕円 309"/>
        <xdr:cNvSpPr/>
      </xdr:nvSpPr>
      <xdr:spPr>
        <a:xfrm>
          <a:off x="107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49530</xdr:rowOff>
    </xdr:from>
    <xdr:to>
      <xdr:col>10</xdr:col>
      <xdr:colOff>114300</xdr:colOff>
      <xdr:row>85</xdr:row>
      <xdr:rowOff>60961</xdr:rowOff>
    </xdr:to>
    <xdr:cxnSp macro="">
      <xdr:nvCxnSpPr>
        <xdr:cNvPr id="311" name="直線コネクタ 310"/>
        <xdr:cNvCxnSpPr/>
      </xdr:nvCxnSpPr>
      <xdr:spPr>
        <a:xfrm>
          <a:off x="1130300" y="14622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127652</xdr:rowOff>
    </xdr:from>
    <xdr:ext cx="405111" cy="259045"/>
    <xdr:sp macro="" textlink="">
      <xdr:nvSpPr>
        <xdr:cNvPr id="316" name="n_1mainValue【公営住宅】&#10;有形固定資産減価償却率"/>
        <xdr:cNvSpPr txBox="1"/>
      </xdr:nvSpPr>
      <xdr:spPr>
        <a:xfrm>
          <a:off x="3582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17" name="n_2mainValue【公営住宅】&#10;有形固定資産減価償却率"/>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318" name="n_3mainValue【公営住宅】&#10;有形固定資産減価償却率"/>
        <xdr:cNvSpPr txBox="1"/>
      </xdr:nvSpPr>
      <xdr:spPr>
        <a:xfrm>
          <a:off x="1816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91457</xdr:rowOff>
    </xdr:from>
    <xdr:ext cx="405111" cy="259045"/>
    <xdr:sp macro="" textlink="">
      <xdr:nvSpPr>
        <xdr:cNvPr id="319" name="n_4mainValue【公営住宅】&#10;有形固定資産減価償却率"/>
        <xdr:cNvSpPr txBox="1"/>
      </xdr:nvSpPr>
      <xdr:spPr>
        <a:xfrm>
          <a:off x="927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136652</xdr:rowOff>
    </xdr:from>
    <xdr:to>
      <xdr:col>55</xdr:col>
      <xdr:colOff>50800</xdr:colOff>
      <xdr:row>86</xdr:row>
      <xdr:rowOff>66802</xdr:rowOff>
    </xdr:to>
    <xdr:sp macro="" textlink="">
      <xdr:nvSpPr>
        <xdr:cNvPr id="359" name="楕円 358"/>
        <xdr:cNvSpPr/>
      </xdr:nvSpPr>
      <xdr:spPr>
        <a:xfrm>
          <a:off x="104267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51579</xdr:rowOff>
    </xdr:from>
    <xdr:ext cx="469744" cy="259045"/>
    <xdr:sp macro="" textlink="">
      <xdr:nvSpPr>
        <xdr:cNvPr id="360" name="【公営住宅】&#10;一人当たり面積該当値テキスト"/>
        <xdr:cNvSpPr txBox="1"/>
      </xdr:nvSpPr>
      <xdr:spPr>
        <a:xfrm>
          <a:off x="10515600" y="1462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137413</xdr:rowOff>
    </xdr:from>
    <xdr:to>
      <xdr:col>50</xdr:col>
      <xdr:colOff>165100</xdr:colOff>
      <xdr:row>86</xdr:row>
      <xdr:rowOff>67563</xdr:rowOff>
    </xdr:to>
    <xdr:sp macro="" textlink="">
      <xdr:nvSpPr>
        <xdr:cNvPr id="361" name="楕円 360"/>
        <xdr:cNvSpPr/>
      </xdr:nvSpPr>
      <xdr:spPr>
        <a:xfrm>
          <a:off x="9588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16002</xdr:rowOff>
    </xdr:from>
    <xdr:to>
      <xdr:col>55</xdr:col>
      <xdr:colOff>0</xdr:colOff>
      <xdr:row>86</xdr:row>
      <xdr:rowOff>16763</xdr:rowOff>
    </xdr:to>
    <xdr:cxnSp macro="">
      <xdr:nvCxnSpPr>
        <xdr:cNvPr id="362" name="直線コネクタ 361"/>
        <xdr:cNvCxnSpPr/>
      </xdr:nvCxnSpPr>
      <xdr:spPr>
        <a:xfrm flipV="1">
          <a:off x="9639300" y="1476070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3"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64"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65"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66"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58690</xdr:rowOff>
    </xdr:from>
    <xdr:ext cx="469744" cy="259045"/>
    <xdr:sp macro="" textlink="">
      <xdr:nvSpPr>
        <xdr:cNvPr id="367" name="n_1mainValue【公営住宅】&#10;一人当たり面積"/>
        <xdr:cNvSpPr txBox="1"/>
      </xdr:nvSpPr>
      <xdr:spPr>
        <a:xfrm>
          <a:off x="93917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08" name="直線コネクタ 407"/>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09"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0" name="直線コネクタ 409"/>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11"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12" name="直線コネクタ 411"/>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13"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14" name="フローチャート: 判断 413"/>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15" name="フローチャート: 判断 414"/>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16" name="フローチャート: 判断 415"/>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17" name="フローチャート: 判断 416"/>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18" name="フローチャート: 判断 417"/>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19685</xdr:rowOff>
    </xdr:from>
    <xdr:to>
      <xdr:col>85</xdr:col>
      <xdr:colOff>177800</xdr:colOff>
      <xdr:row>41</xdr:row>
      <xdr:rowOff>121285</xdr:rowOff>
    </xdr:to>
    <xdr:sp macro="" textlink="">
      <xdr:nvSpPr>
        <xdr:cNvPr id="424" name="楕円 423"/>
        <xdr:cNvSpPr/>
      </xdr:nvSpPr>
      <xdr:spPr>
        <a:xfrm>
          <a:off x="162687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106062</xdr:rowOff>
    </xdr:from>
    <xdr:ext cx="405111" cy="259045"/>
    <xdr:sp macro="" textlink="">
      <xdr:nvSpPr>
        <xdr:cNvPr id="425" name="【認定こども園・幼稚園・保育所】&#10;有形固定資産減価償却率該当値テキスト"/>
        <xdr:cNvSpPr txBox="1"/>
      </xdr:nvSpPr>
      <xdr:spPr>
        <a:xfrm>
          <a:off x="16357600" y="696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170180</xdr:rowOff>
    </xdr:from>
    <xdr:to>
      <xdr:col>81</xdr:col>
      <xdr:colOff>101600</xdr:colOff>
      <xdr:row>41</xdr:row>
      <xdr:rowOff>100330</xdr:rowOff>
    </xdr:to>
    <xdr:sp macro="" textlink="">
      <xdr:nvSpPr>
        <xdr:cNvPr id="426" name="楕円 425"/>
        <xdr:cNvSpPr/>
      </xdr:nvSpPr>
      <xdr:spPr>
        <a:xfrm>
          <a:off x="1543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49530</xdr:rowOff>
    </xdr:from>
    <xdr:to>
      <xdr:col>85</xdr:col>
      <xdr:colOff>127000</xdr:colOff>
      <xdr:row>41</xdr:row>
      <xdr:rowOff>70485</xdr:rowOff>
    </xdr:to>
    <xdr:cxnSp macro="">
      <xdr:nvCxnSpPr>
        <xdr:cNvPr id="427" name="直線コネクタ 426"/>
        <xdr:cNvCxnSpPr/>
      </xdr:nvCxnSpPr>
      <xdr:spPr>
        <a:xfrm>
          <a:off x="15481300" y="70789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143510</xdr:rowOff>
    </xdr:from>
    <xdr:to>
      <xdr:col>76</xdr:col>
      <xdr:colOff>165100</xdr:colOff>
      <xdr:row>41</xdr:row>
      <xdr:rowOff>73660</xdr:rowOff>
    </xdr:to>
    <xdr:sp macro="" textlink="">
      <xdr:nvSpPr>
        <xdr:cNvPr id="428" name="楕円 427"/>
        <xdr:cNvSpPr/>
      </xdr:nvSpPr>
      <xdr:spPr>
        <a:xfrm>
          <a:off x="1454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22860</xdr:rowOff>
    </xdr:from>
    <xdr:to>
      <xdr:col>81</xdr:col>
      <xdr:colOff>50800</xdr:colOff>
      <xdr:row>41</xdr:row>
      <xdr:rowOff>49530</xdr:rowOff>
    </xdr:to>
    <xdr:cxnSp macro="">
      <xdr:nvCxnSpPr>
        <xdr:cNvPr id="429" name="直線コネクタ 428"/>
        <xdr:cNvCxnSpPr/>
      </xdr:nvCxnSpPr>
      <xdr:spPr>
        <a:xfrm>
          <a:off x="14592300" y="7052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30" name="楕円 429"/>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22860</xdr:rowOff>
    </xdr:to>
    <xdr:cxnSp macro="">
      <xdr:nvCxnSpPr>
        <xdr:cNvPr id="431" name="直線コネクタ 430"/>
        <xdr:cNvCxnSpPr/>
      </xdr:nvCxnSpPr>
      <xdr:spPr>
        <a:xfrm>
          <a:off x="13703300" y="7025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86360</xdr:rowOff>
    </xdr:from>
    <xdr:to>
      <xdr:col>67</xdr:col>
      <xdr:colOff>101600</xdr:colOff>
      <xdr:row>41</xdr:row>
      <xdr:rowOff>16510</xdr:rowOff>
    </xdr:to>
    <xdr:sp macro="" textlink="">
      <xdr:nvSpPr>
        <xdr:cNvPr id="432" name="楕円 431"/>
        <xdr:cNvSpPr/>
      </xdr:nvSpPr>
      <xdr:spPr>
        <a:xfrm>
          <a:off x="12763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137160</xdr:rowOff>
    </xdr:from>
    <xdr:to>
      <xdr:col>71</xdr:col>
      <xdr:colOff>177800</xdr:colOff>
      <xdr:row>40</xdr:row>
      <xdr:rowOff>167640</xdr:rowOff>
    </xdr:to>
    <xdr:cxnSp macro="">
      <xdr:nvCxnSpPr>
        <xdr:cNvPr id="433" name="直線コネクタ 432"/>
        <xdr:cNvCxnSpPr/>
      </xdr:nvCxnSpPr>
      <xdr:spPr>
        <a:xfrm>
          <a:off x="12814300" y="6995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34"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35"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36"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37"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91457</xdr:rowOff>
    </xdr:from>
    <xdr:ext cx="405111" cy="259045"/>
    <xdr:sp macro="" textlink="">
      <xdr:nvSpPr>
        <xdr:cNvPr id="438" name="n_1mainValue【認定こども園・幼稚園・保育所】&#10;有形固定資産減価償却率"/>
        <xdr:cNvSpPr txBox="1"/>
      </xdr:nvSpPr>
      <xdr:spPr>
        <a:xfrm>
          <a:off x="152660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64787</xdr:rowOff>
    </xdr:from>
    <xdr:ext cx="405111" cy="259045"/>
    <xdr:sp macro="" textlink="">
      <xdr:nvSpPr>
        <xdr:cNvPr id="439" name="n_2mainValue【認定こども園・幼稚園・保育所】&#10;有形固定資産減価償却率"/>
        <xdr:cNvSpPr txBox="1"/>
      </xdr:nvSpPr>
      <xdr:spPr>
        <a:xfrm>
          <a:off x="14389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40" name="n_3mainValue【認定こども園・幼稚園・保育所】&#10;有形固定資産減価償却率"/>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7637</xdr:rowOff>
    </xdr:from>
    <xdr:ext cx="405111" cy="259045"/>
    <xdr:sp macro="" textlink="">
      <xdr:nvSpPr>
        <xdr:cNvPr id="441" name="n_4mainValue【認定こども園・幼稚園・保育所】&#10;有形固定資産減価償却率"/>
        <xdr:cNvSpPr txBox="1"/>
      </xdr:nvSpPr>
      <xdr:spPr>
        <a:xfrm>
          <a:off x="12611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0" name="テキスト ボックス 4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0" name="テキスト ボックス 46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2" name="テキスト ボックス 47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474" name="直線コネクタ 473"/>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475"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476" name="直線コネクタ 475"/>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77"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78" name="直線コネクタ 477"/>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79"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80" name="フローチャート: 判断 479"/>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481" name="フローチャート: 判断 480"/>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482" name="フローチャート: 判断 481"/>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483" name="フローチャート: 判断 482"/>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484" name="フローチャート: 判断 483"/>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490" name="楕円 489"/>
        <xdr:cNvSpPr/>
      </xdr:nvSpPr>
      <xdr:spPr>
        <a:xfrm>
          <a:off x="16268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491" name="【学校施設】&#10;有形固定資産減価償却率該当値テキスト"/>
        <xdr:cNvSpPr txBox="1"/>
      </xdr:nvSpPr>
      <xdr:spPr>
        <a:xfrm>
          <a:off x="16357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492" name="楕円 491"/>
        <xdr:cNvSpPr/>
      </xdr:nvSpPr>
      <xdr:spPr>
        <a:xfrm>
          <a:off x="15430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118110</xdr:rowOff>
    </xdr:from>
    <xdr:to>
      <xdr:col>85</xdr:col>
      <xdr:colOff>127000</xdr:colOff>
      <xdr:row>58</xdr:row>
      <xdr:rowOff>41910</xdr:rowOff>
    </xdr:to>
    <xdr:cxnSp macro="">
      <xdr:nvCxnSpPr>
        <xdr:cNvPr id="493" name="直線コネクタ 492"/>
        <xdr:cNvCxnSpPr/>
      </xdr:nvCxnSpPr>
      <xdr:spPr>
        <a:xfrm>
          <a:off x="15481300" y="989076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162560</xdr:rowOff>
    </xdr:from>
    <xdr:to>
      <xdr:col>76</xdr:col>
      <xdr:colOff>165100</xdr:colOff>
      <xdr:row>57</xdr:row>
      <xdr:rowOff>92710</xdr:rowOff>
    </xdr:to>
    <xdr:sp macro="" textlink="">
      <xdr:nvSpPr>
        <xdr:cNvPr id="494" name="楕円 493"/>
        <xdr:cNvSpPr/>
      </xdr:nvSpPr>
      <xdr:spPr>
        <a:xfrm>
          <a:off x="1454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41910</xdr:rowOff>
    </xdr:from>
    <xdr:to>
      <xdr:col>81</xdr:col>
      <xdr:colOff>50800</xdr:colOff>
      <xdr:row>57</xdr:row>
      <xdr:rowOff>118110</xdr:rowOff>
    </xdr:to>
    <xdr:cxnSp macro="">
      <xdr:nvCxnSpPr>
        <xdr:cNvPr id="495" name="直線コネクタ 494"/>
        <xdr:cNvCxnSpPr/>
      </xdr:nvCxnSpPr>
      <xdr:spPr>
        <a:xfrm>
          <a:off x="14592300" y="9814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116840</xdr:rowOff>
    </xdr:from>
    <xdr:to>
      <xdr:col>72</xdr:col>
      <xdr:colOff>38100</xdr:colOff>
      <xdr:row>57</xdr:row>
      <xdr:rowOff>46990</xdr:rowOff>
    </xdr:to>
    <xdr:sp macro="" textlink="">
      <xdr:nvSpPr>
        <xdr:cNvPr id="496" name="楕円 495"/>
        <xdr:cNvSpPr/>
      </xdr:nvSpPr>
      <xdr:spPr>
        <a:xfrm>
          <a:off x="13652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167640</xdr:rowOff>
    </xdr:from>
    <xdr:to>
      <xdr:col>76</xdr:col>
      <xdr:colOff>114300</xdr:colOff>
      <xdr:row>57</xdr:row>
      <xdr:rowOff>41910</xdr:rowOff>
    </xdr:to>
    <xdr:cxnSp macro="">
      <xdr:nvCxnSpPr>
        <xdr:cNvPr id="497" name="直線コネクタ 496"/>
        <xdr:cNvCxnSpPr/>
      </xdr:nvCxnSpPr>
      <xdr:spPr>
        <a:xfrm>
          <a:off x="13703300" y="9768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52070</xdr:rowOff>
    </xdr:from>
    <xdr:to>
      <xdr:col>67</xdr:col>
      <xdr:colOff>101600</xdr:colOff>
      <xdr:row>56</xdr:row>
      <xdr:rowOff>153670</xdr:rowOff>
    </xdr:to>
    <xdr:sp macro="" textlink="">
      <xdr:nvSpPr>
        <xdr:cNvPr id="498" name="楕円 497"/>
        <xdr:cNvSpPr/>
      </xdr:nvSpPr>
      <xdr:spPr>
        <a:xfrm>
          <a:off x="12763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102870</xdr:rowOff>
    </xdr:from>
    <xdr:to>
      <xdr:col>71</xdr:col>
      <xdr:colOff>177800</xdr:colOff>
      <xdr:row>56</xdr:row>
      <xdr:rowOff>167640</xdr:rowOff>
    </xdr:to>
    <xdr:cxnSp macro="">
      <xdr:nvCxnSpPr>
        <xdr:cNvPr id="499" name="直線コネクタ 498"/>
        <xdr:cNvCxnSpPr/>
      </xdr:nvCxnSpPr>
      <xdr:spPr>
        <a:xfrm>
          <a:off x="12814300" y="97040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00" name="n_1aveValue【学校施設】&#10;有形固定資産減価償却率"/>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01"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02"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03" name="n_4aveValue【学校施設】&#10;有形固定資産減価償却率"/>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13987</xdr:rowOff>
    </xdr:from>
    <xdr:ext cx="405111" cy="259045"/>
    <xdr:sp macro="" textlink="">
      <xdr:nvSpPr>
        <xdr:cNvPr id="504" name="n_1mainValue【学校施設】&#10;有形固定資産減価償却率"/>
        <xdr:cNvSpPr txBox="1"/>
      </xdr:nvSpPr>
      <xdr:spPr>
        <a:xfrm>
          <a:off x="15266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109237</xdr:rowOff>
    </xdr:from>
    <xdr:ext cx="405111" cy="259045"/>
    <xdr:sp macro="" textlink="">
      <xdr:nvSpPr>
        <xdr:cNvPr id="505" name="n_2mainValue【学校施設】&#10;有形固定資産減価償却率"/>
        <xdr:cNvSpPr txBox="1"/>
      </xdr:nvSpPr>
      <xdr:spPr>
        <a:xfrm>
          <a:off x="14389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63517</xdr:rowOff>
    </xdr:from>
    <xdr:ext cx="405111" cy="259045"/>
    <xdr:sp macro="" textlink="">
      <xdr:nvSpPr>
        <xdr:cNvPr id="506" name="n_3mainValue【学校施設】&#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507" name="n_4mainValue【学校施設】&#10;有形固定資産減価償却率"/>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ポイント増加してるため、引き続き策定した横芝光町舗装修繕計画を基に計画的な修繕を行っていく。保育所は減価償却率が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％を超えており類似団体と比較して高い水準となっているため、今後は策定した個別施設計画により集約・統合・除却を行っていく必要がある。</a:t>
          </a:r>
        </a:p>
        <a:p>
          <a:r>
            <a:rPr kumimoji="1" lang="ja-JP" altLang="en-US" sz="1300">
              <a:latin typeface="ＭＳ Ｐゴシック" panose="020B0600070205080204" pitchFamily="50" charset="-128"/>
              <a:ea typeface="ＭＳ Ｐゴシック" panose="020B0600070205080204" pitchFamily="50" charset="-128"/>
            </a:rPr>
            <a:t>公営住宅は町営住宅長寿命化計画に基づき大規模修繕を行っているが、築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年以上が経過しており前年度と比較し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ポイント減少したが、依然として高い水準にあるため、老朽化が著しい施設については計画的に除却する。	</a:t>
          </a:r>
        </a:p>
        <a:p>
          <a:r>
            <a:rPr kumimoji="1" lang="ja-JP" altLang="en-US" sz="1300">
              <a:latin typeface="ＭＳ Ｐゴシック" panose="020B0600070205080204" pitchFamily="50" charset="-128"/>
              <a:ea typeface="ＭＳ Ｐゴシック" panose="020B0600070205080204" pitchFamily="50" charset="-128"/>
            </a:rPr>
            <a:t>橋りょうと学校施設は類似団体と比較して比率が低くなっている。学校施設については、築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年以上経過している学校があり今後老朽化対策を行う必要があるとともに、学校の統廃合を行い、長寿命化、集約化・複合化を図る。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4" name="楕円 73"/>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88736</xdr:rowOff>
    </xdr:from>
    <xdr:ext cx="405111" cy="259045"/>
    <xdr:sp macro="" textlink="">
      <xdr:nvSpPr>
        <xdr:cNvPr id="75" name="【図書館】&#10;有形固定資産減価償却率該当値テキスト"/>
        <xdr:cNvSpPr txBox="1"/>
      </xdr:nvSpPr>
      <xdr:spPr>
        <a:xfrm>
          <a:off x="4673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85816</xdr:rowOff>
    </xdr:from>
    <xdr:to>
      <xdr:col>20</xdr:col>
      <xdr:colOff>38100</xdr:colOff>
      <xdr:row>39</xdr:row>
      <xdr:rowOff>15966</xdr:rowOff>
    </xdr:to>
    <xdr:sp macro="" textlink="">
      <xdr:nvSpPr>
        <xdr:cNvPr id="76" name="楕円 75"/>
        <xdr:cNvSpPr/>
      </xdr:nvSpPr>
      <xdr:spPr>
        <a:xfrm>
          <a:off x="3746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136616</xdr:rowOff>
    </xdr:from>
    <xdr:to>
      <xdr:col>24</xdr:col>
      <xdr:colOff>63500</xdr:colOff>
      <xdr:row>38</xdr:row>
      <xdr:rowOff>161109</xdr:rowOff>
    </xdr:to>
    <xdr:cxnSp macro="">
      <xdr:nvCxnSpPr>
        <xdr:cNvPr id="77" name="直線コネクタ 76"/>
        <xdr:cNvCxnSpPr/>
      </xdr:nvCxnSpPr>
      <xdr:spPr>
        <a:xfrm>
          <a:off x="3797300" y="665171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136616</xdr:rowOff>
    </xdr:to>
    <xdr:cxnSp macro="">
      <xdr:nvCxnSpPr>
        <xdr:cNvPr id="79" name="直線コネクタ 78"/>
        <xdr:cNvCxnSpPr/>
      </xdr:nvCxnSpPr>
      <xdr:spPr>
        <a:xfrm>
          <a:off x="2908300" y="66043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89263</xdr:rowOff>
    </xdr:to>
    <xdr:cxnSp macro="">
      <xdr:nvCxnSpPr>
        <xdr:cNvPr id="81" name="直線コネクタ 80"/>
        <xdr:cNvCxnSpPr/>
      </xdr:nvCxnSpPr>
      <xdr:spPr>
        <a:xfrm>
          <a:off x="2019300" y="655701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41910</xdr:rowOff>
    </xdr:to>
    <xdr:cxnSp macro="">
      <xdr:nvCxnSpPr>
        <xdr:cNvPr id="83" name="直線コネクタ 82"/>
        <xdr:cNvCxnSpPr/>
      </xdr:nvCxnSpPr>
      <xdr:spPr>
        <a:xfrm>
          <a:off x="1130300" y="650965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7093</xdr:rowOff>
    </xdr:from>
    <xdr:ext cx="405111" cy="259045"/>
    <xdr:sp macro="" textlink="">
      <xdr:nvSpPr>
        <xdr:cNvPr id="88" name="n_1mainValue【図書館】&#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131190</xdr:rowOff>
    </xdr:from>
    <xdr:ext cx="405111" cy="259045"/>
    <xdr:sp macro="" textlink="">
      <xdr:nvSpPr>
        <xdr:cNvPr id="89" name="n_2mainValue【図書館】&#10;有形固定資産減価償却率"/>
        <xdr:cNvSpPr txBox="1"/>
      </xdr:nvSpPr>
      <xdr:spPr>
        <a:xfrm>
          <a:off x="2705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90" name="n_3mainValue【図書館】&#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00" name="正方形/長方形 9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1" name="正方形/長方形 10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2" name="正方形/長方形 10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3" name="正方形/長方形 10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4" name="正方形/長方形 10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5" name="正方形/長方形 10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6" name="正方形/長方形 10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7" name="正方形/長方形 10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8" name="テキスト ボックス 10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9" name="直線コネクタ 10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0" name="テキスト ボックス 10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1" name="直線コネクタ 11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12" name="テキスト ボックス 11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3" name="直線コネクタ 11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4" name="テキスト ボックス 11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5" name="直線コネクタ 11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6" name="テキスト ボックス 11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7" name="直線コネクタ 11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8" name="テキスト ボックス 11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9" name="直線コネクタ 11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0" name="テキスト ボックス 11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22" name="直線コネクタ 121"/>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23"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24" name="直線コネクタ 123"/>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25"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26" name="直線コネクタ 125"/>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27"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28" name="フローチャート: 判断 127"/>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29" name="フローチャート: 判断 128"/>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30" name="フローチャート: 判断 129"/>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31" name="フローチャート: 判断 130"/>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32" name="フローチャート: 判断 131"/>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3" name="テキスト ボックス 13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4" name="テキスト ボックス 13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5" name="テキスト ボックス 13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6" name="テキスト ボックス 13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7" name="テキスト ボックス 13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129794</xdr:rowOff>
    </xdr:from>
    <xdr:to>
      <xdr:col>24</xdr:col>
      <xdr:colOff>114300</xdr:colOff>
      <xdr:row>61</xdr:row>
      <xdr:rowOff>59944</xdr:rowOff>
    </xdr:to>
    <xdr:sp macro="" textlink="">
      <xdr:nvSpPr>
        <xdr:cNvPr id="138" name="楕円 137"/>
        <xdr:cNvSpPr/>
      </xdr:nvSpPr>
      <xdr:spPr>
        <a:xfrm>
          <a:off x="45847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108221</xdr:rowOff>
    </xdr:from>
    <xdr:ext cx="405111" cy="259045"/>
    <xdr:sp macro="" textlink="">
      <xdr:nvSpPr>
        <xdr:cNvPr id="139" name="【体育館・プール】&#10;有形固定資産減価償却率該当値テキスト"/>
        <xdr:cNvSpPr txBox="1"/>
      </xdr:nvSpPr>
      <xdr:spPr>
        <a:xfrm>
          <a:off x="4673600"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111506</xdr:rowOff>
    </xdr:from>
    <xdr:to>
      <xdr:col>20</xdr:col>
      <xdr:colOff>38100</xdr:colOff>
      <xdr:row>62</xdr:row>
      <xdr:rowOff>41656</xdr:rowOff>
    </xdr:to>
    <xdr:sp macro="" textlink="">
      <xdr:nvSpPr>
        <xdr:cNvPr id="140" name="楕円 139"/>
        <xdr:cNvSpPr/>
      </xdr:nvSpPr>
      <xdr:spPr>
        <a:xfrm>
          <a:off x="3746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xdr:rowOff>
    </xdr:from>
    <xdr:to>
      <xdr:col>24</xdr:col>
      <xdr:colOff>63500</xdr:colOff>
      <xdr:row>61</xdr:row>
      <xdr:rowOff>162306</xdr:rowOff>
    </xdr:to>
    <xdr:cxnSp macro="">
      <xdr:nvCxnSpPr>
        <xdr:cNvPr id="141" name="直線コネクタ 140"/>
        <xdr:cNvCxnSpPr/>
      </xdr:nvCxnSpPr>
      <xdr:spPr>
        <a:xfrm flipV="1">
          <a:off x="3797300" y="10467594"/>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84074</xdr:rowOff>
    </xdr:from>
    <xdr:to>
      <xdr:col>15</xdr:col>
      <xdr:colOff>101600</xdr:colOff>
      <xdr:row>62</xdr:row>
      <xdr:rowOff>14224</xdr:rowOff>
    </xdr:to>
    <xdr:sp macro="" textlink="">
      <xdr:nvSpPr>
        <xdr:cNvPr id="142" name="楕円 141"/>
        <xdr:cNvSpPr/>
      </xdr:nvSpPr>
      <xdr:spPr>
        <a:xfrm>
          <a:off x="2857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134874</xdr:rowOff>
    </xdr:from>
    <xdr:to>
      <xdr:col>19</xdr:col>
      <xdr:colOff>177800</xdr:colOff>
      <xdr:row>61</xdr:row>
      <xdr:rowOff>162306</xdr:rowOff>
    </xdr:to>
    <xdr:cxnSp macro="">
      <xdr:nvCxnSpPr>
        <xdr:cNvPr id="143" name="直線コネクタ 142"/>
        <xdr:cNvCxnSpPr/>
      </xdr:nvCxnSpPr>
      <xdr:spPr>
        <a:xfrm>
          <a:off x="2908300" y="10593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44" name="楕円 143"/>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134874</xdr:rowOff>
    </xdr:to>
    <xdr:cxnSp macro="">
      <xdr:nvCxnSpPr>
        <xdr:cNvPr id="145" name="直線コネクタ 144"/>
        <xdr:cNvCxnSpPr/>
      </xdr:nvCxnSpPr>
      <xdr:spPr>
        <a:xfrm>
          <a:off x="2019300" y="10561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20066</xdr:rowOff>
    </xdr:from>
    <xdr:to>
      <xdr:col>6</xdr:col>
      <xdr:colOff>38100</xdr:colOff>
      <xdr:row>61</xdr:row>
      <xdr:rowOff>121666</xdr:rowOff>
    </xdr:to>
    <xdr:sp macro="" textlink="">
      <xdr:nvSpPr>
        <xdr:cNvPr id="146" name="楕円 145"/>
        <xdr:cNvSpPr/>
      </xdr:nvSpPr>
      <xdr:spPr>
        <a:xfrm>
          <a:off x="1079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70866</xdr:rowOff>
    </xdr:from>
    <xdr:to>
      <xdr:col>10</xdr:col>
      <xdr:colOff>114300</xdr:colOff>
      <xdr:row>61</xdr:row>
      <xdr:rowOff>102870</xdr:rowOff>
    </xdr:to>
    <xdr:cxnSp macro="">
      <xdr:nvCxnSpPr>
        <xdr:cNvPr id="147" name="直線コネクタ 146"/>
        <xdr:cNvCxnSpPr/>
      </xdr:nvCxnSpPr>
      <xdr:spPr>
        <a:xfrm>
          <a:off x="1130300" y="10529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48"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49"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50"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51"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32783</xdr:rowOff>
    </xdr:from>
    <xdr:ext cx="405111" cy="259045"/>
    <xdr:sp macro="" textlink="">
      <xdr:nvSpPr>
        <xdr:cNvPr id="152" name="n_1mainValue【体育館・プール】&#10;有形固定資産減価償却率"/>
        <xdr:cNvSpPr txBox="1"/>
      </xdr:nvSpPr>
      <xdr:spPr>
        <a:xfrm>
          <a:off x="35820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5351</xdr:rowOff>
    </xdr:from>
    <xdr:ext cx="405111" cy="259045"/>
    <xdr:sp macro="" textlink="">
      <xdr:nvSpPr>
        <xdr:cNvPr id="153" name="n_2mainValue【体育館・プール】&#10;有形固定資産減価償却率"/>
        <xdr:cNvSpPr txBox="1"/>
      </xdr:nvSpPr>
      <xdr:spPr>
        <a:xfrm>
          <a:off x="27057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154" name="n_3mainValue【体育館・プール】&#10;有形固定資産減価償却率"/>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112793</xdr:rowOff>
    </xdr:from>
    <xdr:ext cx="405111" cy="259045"/>
    <xdr:sp macro="" textlink="">
      <xdr:nvSpPr>
        <xdr:cNvPr id="155" name="n_4mainValue【体育館・プール】&#10;有形固定資産減価償却率"/>
        <xdr:cNvSpPr txBox="1"/>
      </xdr:nvSpPr>
      <xdr:spPr>
        <a:xfrm>
          <a:off x="927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5" name="直線コネクタ 1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6" name="テキスト ボックス 1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7" name="直線コネクタ 1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8" name="テキスト ボックス 1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9" name="直線コネクタ 1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0" name="テキスト ボックス 1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1" name="直線コネクタ 1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2" name="テキスト ボックス 1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4" name="テキスト ボックス 1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186" name="直線コネクタ 185"/>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187"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188" name="直線コネクタ 187"/>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189"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190" name="直線コネクタ 189"/>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91"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2" name="フローチャート: 判断 191"/>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93" name="フローチャート: 判断 192"/>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194" name="フローチャート: 判断 193"/>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195" name="フローチャート: 判断 194"/>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196" name="フローチャート: 判断 195"/>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156463</xdr:rowOff>
    </xdr:from>
    <xdr:to>
      <xdr:col>24</xdr:col>
      <xdr:colOff>114300</xdr:colOff>
      <xdr:row>85</xdr:row>
      <xdr:rowOff>86613</xdr:rowOff>
    </xdr:to>
    <xdr:sp macro="" textlink="">
      <xdr:nvSpPr>
        <xdr:cNvPr id="202" name="楕円 201"/>
        <xdr:cNvSpPr/>
      </xdr:nvSpPr>
      <xdr:spPr>
        <a:xfrm>
          <a:off x="4584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71390</xdr:rowOff>
    </xdr:from>
    <xdr:ext cx="405111" cy="259045"/>
    <xdr:sp macro="" textlink="">
      <xdr:nvSpPr>
        <xdr:cNvPr id="203" name="【福祉施設】&#10;有形固定資産減価償却率該当値テキスト"/>
        <xdr:cNvSpPr txBox="1"/>
      </xdr:nvSpPr>
      <xdr:spPr>
        <a:xfrm>
          <a:off x="4673600" y="1447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60452</xdr:rowOff>
    </xdr:from>
    <xdr:to>
      <xdr:col>20</xdr:col>
      <xdr:colOff>38100</xdr:colOff>
      <xdr:row>84</xdr:row>
      <xdr:rowOff>162052</xdr:rowOff>
    </xdr:to>
    <xdr:sp macro="" textlink="">
      <xdr:nvSpPr>
        <xdr:cNvPr id="204" name="楕円 203"/>
        <xdr:cNvSpPr/>
      </xdr:nvSpPr>
      <xdr:spPr>
        <a:xfrm>
          <a:off x="3746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111252</xdr:rowOff>
    </xdr:from>
    <xdr:to>
      <xdr:col>24</xdr:col>
      <xdr:colOff>63500</xdr:colOff>
      <xdr:row>85</xdr:row>
      <xdr:rowOff>35813</xdr:rowOff>
    </xdr:to>
    <xdr:cxnSp macro="">
      <xdr:nvCxnSpPr>
        <xdr:cNvPr id="205" name="直線コネクタ 204"/>
        <xdr:cNvCxnSpPr/>
      </xdr:nvCxnSpPr>
      <xdr:spPr>
        <a:xfrm>
          <a:off x="3797300" y="145130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206" name="楕円 205"/>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111252</xdr:rowOff>
    </xdr:to>
    <xdr:cxnSp macro="">
      <xdr:nvCxnSpPr>
        <xdr:cNvPr id="207" name="直線コネクタ 206"/>
        <xdr:cNvCxnSpPr/>
      </xdr:nvCxnSpPr>
      <xdr:spPr>
        <a:xfrm>
          <a:off x="2908300" y="144170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39878</xdr:rowOff>
    </xdr:from>
    <xdr:to>
      <xdr:col>10</xdr:col>
      <xdr:colOff>165100</xdr:colOff>
      <xdr:row>83</xdr:row>
      <xdr:rowOff>141478</xdr:rowOff>
    </xdr:to>
    <xdr:sp macro="" textlink="">
      <xdr:nvSpPr>
        <xdr:cNvPr id="208" name="楕円 207"/>
        <xdr:cNvSpPr/>
      </xdr:nvSpPr>
      <xdr:spPr>
        <a:xfrm>
          <a:off x="196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90678</xdr:rowOff>
    </xdr:from>
    <xdr:to>
      <xdr:col>15</xdr:col>
      <xdr:colOff>50800</xdr:colOff>
      <xdr:row>84</xdr:row>
      <xdr:rowOff>15239</xdr:rowOff>
    </xdr:to>
    <xdr:cxnSp macro="">
      <xdr:nvCxnSpPr>
        <xdr:cNvPr id="209" name="直線コネクタ 208"/>
        <xdr:cNvCxnSpPr/>
      </xdr:nvCxnSpPr>
      <xdr:spPr>
        <a:xfrm>
          <a:off x="2019300" y="143210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115315</xdr:rowOff>
    </xdr:from>
    <xdr:to>
      <xdr:col>6</xdr:col>
      <xdr:colOff>38100</xdr:colOff>
      <xdr:row>83</xdr:row>
      <xdr:rowOff>45465</xdr:rowOff>
    </xdr:to>
    <xdr:sp macro="" textlink="">
      <xdr:nvSpPr>
        <xdr:cNvPr id="210" name="楕円 209"/>
        <xdr:cNvSpPr/>
      </xdr:nvSpPr>
      <xdr:spPr>
        <a:xfrm>
          <a:off x="1079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166115</xdr:rowOff>
    </xdr:from>
    <xdr:to>
      <xdr:col>10</xdr:col>
      <xdr:colOff>114300</xdr:colOff>
      <xdr:row>83</xdr:row>
      <xdr:rowOff>90678</xdr:rowOff>
    </xdr:to>
    <xdr:cxnSp macro="">
      <xdr:nvCxnSpPr>
        <xdr:cNvPr id="211" name="直線コネクタ 210"/>
        <xdr:cNvCxnSpPr/>
      </xdr:nvCxnSpPr>
      <xdr:spPr>
        <a:xfrm>
          <a:off x="1130300" y="142250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12"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13"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14"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15"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153179</xdr:rowOff>
    </xdr:from>
    <xdr:ext cx="405111" cy="259045"/>
    <xdr:sp macro="" textlink="">
      <xdr:nvSpPr>
        <xdr:cNvPr id="216" name="n_1mainValue【福祉施設】&#10;有形固定資産減価償却率"/>
        <xdr:cNvSpPr txBox="1"/>
      </xdr:nvSpPr>
      <xdr:spPr>
        <a:xfrm>
          <a:off x="35820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217" name="n_2mainValue【福祉施設】&#10;有形固定資産減価償却率"/>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132605</xdr:rowOff>
    </xdr:from>
    <xdr:ext cx="405111" cy="259045"/>
    <xdr:sp macro="" textlink="">
      <xdr:nvSpPr>
        <xdr:cNvPr id="218" name="n_3mainValue【福祉施設】&#10;有形固定資産減価償却率"/>
        <xdr:cNvSpPr txBox="1"/>
      </xdr:nvSpPr>
      <xdr:spPr>
        <a:xfrm>
          <a:off x="18167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36592</xdr:rowOff>
    </xdr:from>
    <xdr:ext cx="405111" cy="259045"/>
    <xdr:sp macro="" textlink="">
      <xdr:nvSpPr>
        <xdr:cNvPr id="219" name="n_4mainValue【福祉施設】&#10;有形固定資産減価償却率"/>
        <xdr:cNvSpPr txBox="1"/>
      </xdr:nvSpPr>
      <xdr:spPr>
        <a:xfrm>
          <a:off x="9277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6" name="テキスト ボックス 2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7" name="直線コネクタ 2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38" name="テキスト ボックス 23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9" name="直線コネクタ 23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0" name="テキスト ボックス 23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1" name="直線コネクタ 24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2" name="テキスト ボックス 24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3" name="直線コネクタ 24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4" name="テキスト ボックス 24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5" name="直線コネクタ 24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6" name="テキスト ボックス 24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48" name="テキスト ボックス 24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250" name="直線コネクタ 249"/>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251"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252" name="直線コネクタ 251"/>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253"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254" name="直線コネクタ 253"/>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255"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256" name="フローチャート: 判断 255"/>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257" name="フローチャート: 判断 256"/>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258" name="フローチャート: 判断 257"/>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259" name="フローチャート: 判断 258"/>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260" name="フローチャート: 判断 259"/>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59689</xdr:rowOff>
    </xdr:from>
    <xdr:to>
      <xdr:col>24</xdr:col>
      <xdr:colOff>114300</xdr:colOff>
      <xdr:row>106</xdr:row>
      <xdr:rowOff>161289</xdr:rowOff>
    </xdr:to>
    <xdr:sp macro="" textlink="">
      <xdr:nvSpPr>
        <xdr:cNvPr id="266" name="楕円 265"/>
        <xdr:cNvSpPr/>
      </xdr:nvSpPr>
      <xdr:spPr>
        <a:xfrm>
          <a:off x="4584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38116</xdr:rowOff>
    </xdr:from>
    <xdr:ext cx="405111" cy="259045"/>
    <xdr:sp macro="" textlink="">
      <xdr:nvSpPr>
        <xdr:cNvPr id="267" name="【市民会館】&#10;有形固定資産減価償却率該当値テキスト"/>
        <xdr:cNvSpPr txBox="1"/>
      </xdr:nvSpPr>
      <xdr:spPr>
        <a:xfrm>
          <a:off x="4673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128270</xdr:rowOff>
    </xdr:from>
    <xdr:to>
      <xdr:col>20</xdr:col>
      <xdr:colOff>38100</xdr:colOff>
      <xdr:row>108</xdr:row>
      <xdr:rowOff>58420</xdr:rowOff>
    </xdr:to>
    <xdr:sp macro="" textlink="">
      <xdr:nvSpPr>
        <xdr:cNvPr id="268" name="楕円 267"/>
        <xdr:cNvSpPr/>
      </xdr:nvSpPr>
      <xdr:spPr>
        <a:xfrm>
          <a:off x="3746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110489</xdr:rowOff>
    </xdr:from>
    <xdr:to>
      <xdr:col>24</xdr:col>
      <xdr:colOff>63500</xdr:colOff>
      <xdr:row>108</xdr:row>
      <xdr:rowOff>7620</xdr:rowOff>
    </xdr:to>
    <xdr:cxnSp macro="">
      <xdr:nvCxnSpPr>
        <xdr:cNvPr id="269" name="直線コネクタ 268"/>
        <xdr:cNvCxnSpPr/>
      </xdr:nvCxnSpPr>
      <xdr:spPr>
        <a:xfrm flipV="1">
          <a:off x="3797300" y="18284189"/>
          <a:ext cx="8382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77978</xdr:rowOff>
    </xdr:from>
    <xdr:to>
      <xdr:col>15</xdr:col>
      <xdr:colOff>101600</xdr:colOff>
      <xdr:row>108</xdr:row>
      <xdr:rowOff>8128</xdr:rowOff>
    </xdr:to>
    <xdr:sp macro="" textlink="">
      <xdr:nvSpPr>
        <xdr:cNvPr id="270" name="楕円 269"/>
        <xdr:cNvSpPr/>
      </xdr:nvSpPr>
      <xdr:spPr>
        <a:xfrm>
          <a:off x="2857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128778</xdr:rowOff>
    </xdr:from>
    <xdr:to>
      <xdr:col>19</xdr:col>
      <xdr:colOff>177800</xdr:colOff>
      <xdr:row>108</xdr:row>
      <xdr:rowOff>7620</xdr:rowOff>
    </xdr:to>
    <xdr:cxnSp macro="">
      <xdr:nvCxnSpPr>
        <xdr:cNvPr id="271" name="直線コネクタ 270"/>
        <xdr:cNvCxnSpPr/>
      </xdr:nvCxnSpPr>
      <xdr:spPr>
        <a:xfrm>
          <a:off x="2908300" y="18473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27687</xdr:rowOff>
    </xdr:from>
    <xdr:to>
      <xdr:col>10</xdr:col>
      <xdr:colOff>165100</xdr:colOff>
      <xdr:row>107</xdr:row>
      <xdr:rowOff>129287</xdr:rowOff>
    </xdr:to>
    <xdr:sp macro="" textlink="">
      <xdr:nvSpPr>
        <xdr:cNvPr id="272" name="楕円 271"/>
        <xdr:cNvSpPr/>
      </xdr:nvSpPr>
      <xdr:spPr>
        <a:xfrm>
          <a:off x="1968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78487</xdr:rowOff>
    </xdr:from>
    <xdr:to>
      <xdr:col>15</xdr:col>
      <xdr:colOff>50800</xdr:colOff>
      <xdr:row>107</xdr:row>
      <xdr:rowOff>128778</xdr:rowOff>
    </xdr:to>
    <xdr:cxnSp macro="">
      <xdr:nvCxnSpPr>
        <xdr:cNvPr id="273" name="直線コネクタ 272"/>
        <xdr:cNvCxnSpPr/>
      </xdr:nvCxnSpPr>
      <xdr:spPr>
        <a:xfrm>
          <a:off x="2019300" y="184236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160274</xdr:rowOff>
    </xdr:from>
    <xdr:to>
      <xdr:col>6</xdr:col>
      <xdr:colOff>38100</xdr:colOff>
      <xdr:row>107</xdr:row>
      <xdr:rowOff>90424</xdr:rowOff>
    </xdr:to>
    <xdr:sp macro="" textlink="">
      <xdr:nvSpPr>
        <xdr:cNvPr id="274" name="楕円 273"/>
        <xdr:cNvSpPr/>
      </xdr:nvSpPr>
      <xdr:spPr>
        <a:xfrm>
          <a:off x="1079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39624</xdr:rowOff>
    </xdr:from>
    <xdr:to>
      <xdr:col>10</xdr:col>
      <xdr:colOff>114300</xdr:colOff>
      <xdr:row>107</xdr:row>
      <xdr:rowOff>78487</xdr:rowOff>
    </xdr:to>
    <xdr:cxnSp macro="">
      <xdr:nvCxnSpPr>
        <xdr:cNvPr id="275" name="直線コネクタ 274"/>
        <xdr:cNvCxnSpPr/>
      </xdr:nvCxnSpPr>
      <xdr:spPr>
        <a:xfrm>
          <a:off x="1130300" y="183847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276"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277"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278"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279"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49547</xdr:rowOff>
    </xdr:from>
    <xdr:ext cx="405111" cy="259045"/>
    <xdr:sp macro="" textlink="">
      <xdr:nvSpPr>
        <xdr:cNvPr id="280" name="n_1mainValue【市民会館】&#10;有形固定資産減価償却率"/>
        <xdr:cNvSpPr txBox="1"/>
      </xdr:nvSpPr>
      <xdr:spPr>
        <a:xfrm>
          <a:off x="35820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170705</xdr:rowOff>
    </xdr:from>
    <xdr:ext cx="405111" cy="259045"/>
    <xdr:sp macro="" textlink="">
      <xdr:nvSpPr>
        <xdr:cNvPr id="281" name="n_2mainValue【市民会館】&#10;有形固定資産減価償却率"/>
        <xdr:cNvSpPr txBox="1"/>
      </xdr:nvSpPr>
      <xdr:spPr>
        <a:xfrm>
          <a:off x="27057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120414</xdr:rowOff>
    </xdr:from>
    <xdr:ext cx="405111" cy="259045"/>
    <xdr:sp macro="" textlink="">
      <xdr:nvSpPr>
        <xdr:cNvPr id="282" name="n_3mainValue【市民会館】&#10;有形固定資産減価償却率"/>
        <xdr:cNvSpPr txBox="1"/>
      </xdr:nvSpPr>
      <xdr:spPr>
        <a:xfrm>
          <a:off x="1816744" y="184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81551</xdr:rowOff>
    </xdr:from>
    <xdr:ext cx="405111" cy="259045"/>
    <xdr:sp macro="" textlink="">
      <xdr:nvSpPr>
        <xdr:cNvPr id="283" name="n_4mainValue【市民会館】&#10;有形固定資産減価償却率"/>
        <xdr:cNvSpPr txBox="1"/>
      </xdr:nvSpPr>
      <xdr:spPr>
        <a:xfrm>
          <a:off x="927744" y="184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0" name="テキスト ボックス 3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332" name="直線コネクタ 331"/>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4" name="直線コネクタ 33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335"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336" name="直線コネクタ 335"/>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337"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338" name="フローチャート: 判断 337"/>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339" name="フローチャート: 判断 338"/>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340" name="フローチャート: 判断 339"/>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341" name="フローチャート: 判断 340"/>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342" name="フローチャート: 判断 341"/>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348" name="楕円 347"/>
        <xdr:cNvSpPr/>
      </xdr:nvSpPr>
      <xdr:spPr>
        <a:xfrm>
          <a:off x="16268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349" name="【保健センター・保健所】&#10;有形固定資産減価償却率該当値テキスト"/>
        <xdr:cNvSpPr txBox="1"/>
      </xdr:nvSpPr>
      <xdr:spPr>
        <a:xfrm>
          <a:off x="16357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124460</xdr:rowOff>
    </xdr:from>
    <xdr:to>
      <xdr:col>81</xdr:col>
      <xdr:colOff>101600</xdr:colOff>
      <xdr:row>58</xdr:row>
      <xdr:rowOff>54610</xdr:rowOff>
    </xdr:to>
    <xdr:sp macro="" textlink="">
      <xdr:nvSpPr>
        <xdr:cNvPr id="350" name="楕円 349"/>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xdr:rowOff>
    </xdr:from>
    <xdr:to>
      <xdr:col>85</xdr:col>
      <xdr:colOff>127000</xdr:colOff>
      <xdr:row>58</xdr:row>
      <xdr:rowOff>41910</xdr:rowOff>
    </xdr:to>
    <xdr:cxnSp macro="">
      <xdr:nvCxnSpPr>
        <xdr:cNvPr id="351" name="直線コネクタ 350"/>
        <xdr:cNvCxnSpPr/>
      </xdr:nvCxnSpPr>
      <xdr:spPr>
        <a:xfrm>
          <a:off x="15481300" y="9947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84455</xdr:rowOff>
    </xdr:from>
    <xdr:to>
      <xdr:col>76</xdr:col>
      <xdr:colOff>165100</xdr:colOff>
      <xdr:row>58</xdr:row>
      <xdr:rowOff>14605</xdr:rowOff>
    </xdr:to>
    <xdr:sp macro="" textlink="">
      <xdr:nvSpPr>
        <xdr:cNvPr id="352" name="楕円 351"/>
        <xdr:cNvSpPr/>
      </xdr:nvSpPr>
      <xdr:spPr>
        <a:xfrm>
          <a:off x="14541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135255</xdr:rowOff>
    </xdr:from>
    <xdr:to>
      <xdr:col>81</xdr:col>
      <xdr:colOff>50800</xdr:colOff>
      <xdr:row>58</xdr:row>
      <xdr:rowOff>3810</xdr:rowOff>
    </xdr:to>
    <xdr:cxnSp macro="">
      <xdr:nvCxnSpPr>
        <xdr:cNvPr id="353" name="直線コネクタ 352"/>
        <xdr:cNvCxnSpPr/>
      </xdr:nvCxnSpPr>
      <xdr:spPr>
        <a:xfrm>
          <a:off x="14592300" y="99079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354" name="楕円 353"/>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135255</xdr:rowOff>
    </xdr:to>
    <xdr:cxnSp macro="">
      <xdr:nvCxnSpPr>
        <xdr:cNvPr id="355" name="直線コネクタ 354"/>
        <xdr:cNvCxnSpPr/>
      </xdr:nvCxnSpPr>
      <xdr:spPr>
        <a:xfrm>
          <a:off x="13703300" y="9867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4445</xdr:rowOff>
    </xdr:from>
    <xdr:to>
      <xdr:col>67</xdr:col>
      <xdr:colOff>101600</xdr:colOff>
      <xdr:row>57</xdr:row>
      <xdr:rowOff>106045</xdr:rowOff>
    </xdr:to>
    <xdr:sp macro="" textlink="">
      <xdr:nvSpPr>
        <xdr:cNvPr id="356" name="楕円 355"/>
        <xdr:cNvSpPr/>
      </xdr:nvSpPr>
      <xdr:spPr>
        <a:xfrm>
          <a:off x="12763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55245</xdr:rowOff>
    </xdr:from>
    <xdr:to>
      <xdr:col>71</xdr:col>
      <xdr:colOff>177800</xdr:colOff>
      <xdr:row>57</xdr:row>
      <xdr:rowOff>95250</xdr:rowOff>
    </xdr:to>
    <xdr:cxnSp macro="">
      <xdr:nvCxnSpPr>
        <xdr:cNvPr id="357" name="直線コネクタ 356"/>
        <xdr:cNvCxnSpPr/>
      </xdr:nvCxnSpPr>
      <xdr:spPr>
        <a:xfrm>
          <a:off x="12814300" y="9827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165752</xdr:rowOff>
    </xdr:from>
    <xdr:ext cx="405111" cy="259045"/>
    <xdr:sp macro="" textlink="">
      <xdr:nvSpPr>
        <xdr:cNvPr id="358" name="n_1aveValue【保健センター・保健所】&#10;有形固定資産減価償却率"/>
        <xdr:cNvSpPr txBox="1"/>
      </xdr:nvSpPr>
      <xdr:spPr>
        <a:xfrm>
          <a:off x="152660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359" name="n_2aveValue【保健センター・保健所】&#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360" name="n_3aveValue【保健センター・保健所】&#10;有形固定資産減価償却率"/>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28592</xdr:rowOff>
    </xdr:from>
    <xdr:ext cx="405111" cy="259045"/>
    <xdr:sp macro="" textlink="">
      <xdr:nvSpPr>
        <xdr:cNvPr id="361" name="n_4aveValue【保健センター・保健所】&#10;有形固定資産減価償却率"/>
        <xdr:cNvSpPr txBox="1"/>
      </xdr:nvSpPr>
      <xdr:spPr>
        <a:xfrm>
          <a:off x="126117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71137</xdr:rowOff>
    </xdr:from>
    <xdr:ext cx="405111" cy="259045"/>
    <xdr:sp macro="" textlink="">
      <xdr:nvSpPr>
        <xdr:cNvPr id="362" name="n_1mainValue【保健センター・保健所】&#10;有形固定資産減価償却率"/>
        <xdr:cNvSpPr txBox="1"/>
      </xdr:nvSpPr>
      <xdr:spPr>
        <a:xfrm>
          <a:off x="15266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363" name="n_2main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364" name="n_3main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122572</xdr:rowOff>
    </xdr:from>
    <xdr:ext cx="405111" cy="259045"/>
    <xdr:sp macro="" textlink="">
      <xdr:nvSpPr>
        <xdr:cNvPr id="365" name="n_4mainValue【保健センター・保健所】&#10;有形固定資産減価償却率"/>
        <xdr:cNvSpPr txBox="1"/>
      </xdr:nvSpPr>
      <xdr:spPr>
        <a:xfrm>
          <a:off x="12611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4" name="正方形/長方形 3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5" name="正方形/長方形 3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6" name="正方形/長方形 3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7" name="正方形/長方形 3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8" name="正方形/長方形 3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9" name="正方形/長方形 3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0" name="正方形/長方形 3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1" name="正方形/長方形 3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2" name="正方形/長方形 3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3" name="正方形/長方形 3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4" name="正方形/長方形 3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5" name="正方形/長方形 3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6" name="正方形/長方形 3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7" name="正方形/長方形 3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8" name="正方形/長方形 3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9" name="正方形/長方形 3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0" name="正方形/長方形 3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1" name="正方形/長方形 3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2" name="正方形/長方形 3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3" name="正方形/長方形 3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4" name="正方形/長方形 3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5" name="正方形/長方形 3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6" name="正方形/長方形 3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7" name="正方形/長方形 3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8" name="テキスト ボックス 3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9" name="直線コネクタ 3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00" name="テキスト ボックス 3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01" name="直線コネクタ 4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02" name="テキスト ボックス 4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3" name="直線コネクタ 4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4" name="テキスト ボックス 4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5" name="直線コネクタ 4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6" name="テキスト ボックス 4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7" name="直線コネクタ 4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8" name="テキスト ボックス 4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9" name="直線コネクタ 4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0" name="テキスト ボックス 4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1" name="直線コネクタ 4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12" name="テキスト ボックス 4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3" name="直線コネクタ 4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415" name="直線コネクタ 414"/>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16"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17" name="直線コネクタ 416"/>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418"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419" name="直線コネクタ 418"/>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420"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21" name="フローチャート: 判断 420"/>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422" name="フローチャート: 判断 421"/>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423" name="フローチャート: 判断 422"/>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424" name="フローチャート: 判断 423"/>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425" name="フローチャート: 判断 424"/>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xdr:rowOff>
    </xdr:from>
    <xdr:to>
      <xdr:col>85</xdr:col>
      <xdr:colOff>177800</xdr:colOff>
      <xdr:row>107</xdr:row>
      <xdr:rowOff>117202</xdr:rowOff>
    </xdr:to>
    <xdr:sp macro="" textlink="">
      <xdr:nvSpPr>
        <xdr:cNvPr id="431" name="楕円 430"/>
        <xdr:cNvSpPr/>
      </xdr:nvSpPr>
      <xdr:spPr>
        <a:xfrm>
          <a:off x="16268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165479</xdr:rowOff>
    </xdr:from>
    <xdr:ext cx="405111" cy="259045"/>
    <xdr:sp macro="" textlink="">
      <xdr:nvSpPr>
        <xdr:cNvPr id="432" name="【庁舎】&#10;有形固定資産減価償却率該当値テキスト"/>
        <xdr:cNvSpPr txBox="1"/>
      </xdr:nvSpPr>
      <xdr:spPr>
        <a:xfrm>
          <a:off x="16357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164193</xdr:rowOff>
    </xdr:from>
    <xdr:to>
      <xdr:col>81</xdr:col>
      <xdr:colOff>101600</xdr:colOff>
      <xdr:row>108</xdr:row>
      <xdr:rowOff>94343</xdr:rowOff>
    </xdr:to>
    <xdr:sp macro="" textlink="">
      <xdr:nvSpPr>
        <xdr:cNvPr id="433" name="楕円 432"/>
        <xdr:cNvSpPr/>
      </xdr:nvSpPr>
      <xdr:spPr>
        <a:xfrm>
          <a:off x="15430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66402</xdr:rowOff>
    </xdr:from>
    <xdr:to>
      <xdr:col>85</xdr:col>
      <xdr:colOff>127000</xdr:colOff>
      <xdr:row>108</xdr:row>
      <xdr:rowOff>43543</xdr:rowOff>
    </xdr:to>
    <xdr:cxnSp macro="">
      <xdr:nvCxnSpPr>
        <xdr:cNvPr id="434" name="直線コネクタ 433"/>
        <xdr:cNvCxnSpPr/>
      </xdr:nvCxnSpPr>
      <xdr:spPr>
        <a:xfrm flipV="1">
          <a:off x="15481300" y="18411552"/>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7438</xdr:rowOff>
    </xdr:from>
    <xdr:to>
      <xdr:col>76</xdr:col>
      <xdr:colOff>165100</xdr:colOff>
      <xdr:row>108</xdr:row>
      <xdr:rowOff>109038</xdr:rowOff>
    </xdr:to>
    <xdr:sp macro="" textlink="">
      <xdr:nvSpPr>
        <xdr:cNvPr id="435" name="楕円 434"/>
        <xdr:cNvSpPr/>
      </xdr:nvSpPr>
      <xdr:spPr>
        <a:xfrm>
          <a:off x="14541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43543</xdr:rowOff>
    </xdr:from>
    <xdr:to>
      <xdr:col>81</xdr:col>
      <xdr:colOff>50800</xdr:colOff>
      <xdr:row>108</xdr:row>
      <xdr:rowOff>58238</xdr:rowOff>
    </xdr:to>
    <xdr:cxnSp macro="">
      <xdr:nvCxnSpPr>
        <xdr:cNvPr id="436" name="直線コネクタ 435"/>
        <xdr:cNvCxnSpPr/>
      </xdr:nvCxnSpPr>
      <xdr:spPr>
        <a:xfrm flipV="1">
          <a:off x="14592300" y="185601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121738</xdr:rowOff>
    </xdr:from>
    <xdr:to>
      <xdr:col>72</xdr:col>
      <xdr:colOff>38100</xdr:colOff>
      <xdr:row>108</xdr:row>
      <xdr:rowOff>51888</xdr:rowOff>
    </xdr:to>
    <xdr:sp macro="" textlink="">
      <xdr:nvSpPr>
        <xdr:cNvPr id="437" name="楕円 436"/>
        <xdr:cNvSpPr/>
      </xdr:nvSpPr>
      <xdr:spPr>
        <a:xfrm>
          <a:off x="1365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xdr:rowOff>
    </xdr:from>
    <xdr:to>
      <xdr:col>76</xdr:col>
      <xdr:colOff>114300</xdr:colOff>
      <xdr:row>108</xdr:row>
      <xdr:rowOff>58238</xdr:rowOff>
    </xdr:to>
    <xdr:cxnSp macro="">
      <xdr:nvCxnSpPr>
        <xdr:cNvPr id="438" name="直線コネクタ 437"/>
        <xdr:cNvCxnSpPr/>
      </xdr:nvCxnSpPr>
      <xdr:spPr>
        <a:xfrm>
          <a:off x="13703300" y="185176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439" name="楕円 438"/>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141514</xdr:rowOff>
    </xdr:from>
    <xdr:to>
      <xdr:col>71</xdr:col>
      <xdr:colOff>177800</xdr:colOff>
      <xdr:row>108</xdr:row>
      <xdr:rowOff>1088</xdr:rowOff>
    </xdr:to>
    <xdr:cxnSp macro="">
      <xdr:nvCxnSpPr>
        <xdr:cNvPr id="440" name="直線コネクタ 439"/>
        <xdr:cNvCxnSpPr/>
      </xdr:nvCxnSpPr>
      <xdr:spPr>
        <a:xfrm>
          <a:off x="12814300" y="184866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441"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442"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443"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444"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85470</xdr:rowOff>
    </xdr:from>
    <xdr:ext cx="405111" cy="259045"/>
    <xdr:sp macro="" textlink="">
      <xdr:nvSpPr>
        <xdr:cNvPr id="445" name="n_1mainValue【庁舎】&#10;有形固定資産減価償却率"/>
        <xdr:cNvSpPr txBox="1"/>
      </xdr:nvSpPr>
      <xdr:spPr>
        <a:xfrm>
          <a:off x="152660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100165</xdr:rowOff>
    </xdr:from>
    <xdr:ext cx="405111" cy="259045"/>
    <xdr:sp macro="" textlink="">
      <xdr:nvSpPr>
        <xdr:cNvPr id="446" name="n_2mainValue【庁舎】&#10;有形固定資産減価償却率"/>
        <xdr:cNvSpPr txBox="1"/>
      </xdr:nvSpPr>
      <xdr:spPr>
        <a:xfrm>
          <a:off x="14389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43015</xdr:rowOff>
    </xdr:from>
    <xdr:ext cx="405111" cy="259045"/>
    <xdr:sp macro="" textlink="">
      <xdr:nvSpPr>
        <xdr:cNvPr id="447" name="n_3mainValue【庁舎】&#10;有形固定資産減価償却率"/>
        <xdr:cNvSpPr txBox="1"/>
      </xdr:nvSpPr>
      <xdr:spPr>
        <a:xfrm>
          <a:off x="13500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448" name="n_4mainValue【庁舎】&#10;有形固定資産減価償却率"/>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9" name="正方形/長方形 4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0" name="正方形/長方形 4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1" name="正方形/長方形 4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2" name="正方形/長方形 4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3" name="正方形/長方形 4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4" name="正方形/長方形 4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5" name="正方形/長方形 4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6" name="正方形/長方形 4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図書館については、前年度と比較し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ポイント増加しており、築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年が経過しているため老朽化が進んでいるが利用者も多いことから計画的な修繕を行い、長寿命化を図る。</a:t>
          </a:r>
        </a:p>
        <a:p>
          <a:r>
            <a:rPr kumimoji="1" lang="ja-JP" altLang="en-US" sz="1300">
              <a:latin typeface="ＭＳ Ｐゴシック" panose="020B0600070205080204" pitchFamily="50" charset="-128"/>
              <a:ea typeface="ＭＳ Ｐゴシック" panose="020B0600070205080204" pitchFamily="50" charset="-128"/>
            </a:rPr>
            <a:t>町体育館については、前年度と比較し</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ポイント減少したが依然として類似団体平均を上回っているため今後も老朽化対策を行っていく。プールについては、横芝</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年を超えており、施設の除却や統合を検討していく。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年度に建設された唯一の福祉施設となっており当町において重要度の高い施設となっているため、個別施設計画に基づいて計画的に修繕を行っていく。</a:t>
          </a:r>
        </a:p>
        <a:p>
          <a:r>
            <a:rPr kumimoji="1" lang="ja-JP" altLang="en-US" sz="1300">
              <a:latin typeface="ＭＳ Ｐゴシック" panose="020B0600070205080204" pitchFamily="50" charset="-128"/>
              <a:ea typeface="ＭＳ Ｐゴシック" panose="020B0600070205080204" pitchFamily="50" charset="-128"/>
            </a:rPr>
            <a:t>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年以上が経過しており老朽化が進んでいることから、策定した個別施設計画に基づき長寿命化を図る。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当町の財政力指数は、平成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年度をピークとして減少傾向にあり、令和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年度は前年度と同数、類似団体平均を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となった。全国平均を上回る高齢化率（令和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産年齢人口の減少などにより、税収基盤が弱く、全国平均、千葉県平均と比較しても低い数値となっている。町税の徴収率向上推進など自主財源の確保を図るとともに、歳出構造の見直し、事務事業の効率化とスリム化に取り組み、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次総合計画に沿った計画的な事業展開を進め持続可能な行財政基盤の確立に努める。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9" name="直線コネクタ 68"/>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2" name="直線コネクタ 71"/>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5" name="直線コネクタ 74"/>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とほぼ同程度の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％となった。主な要因は、地方交付税や地方消費税交付金の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により経常一般財源（分母）が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、扶助費・公債費の義務的経費や補助費等の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により経常経費充当一般財源（分子）が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公債費などの義務的経費は今後も増加傾向にあり、歳出面の急激な改善は見込めないことから、経常的経費の削減を図りつつ、歳入面の改善も課題となる。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86678</xdr:rowOff>
    </xdr:from>
    <xdr:to>
      <xdr:col>23</xdr:col>
      <xdr:colOff>133350</xdr:colOff>
      <xdr:row>64</xdr:row>
      <xdr:rowOff>105728</xdr:rowOff>
    </xdr:to>
    <xdr:cxnSp macro="">
      <xdr:nvCxnSpPr>
        <xdr:cNvPr id="128" name="直線コネクタ 127"/>
        <xdr:cNvCxnSpPr/>
      </xdr:nvCxnSpPr>
      <xdr:spPr>
        <a:xfrm flipV="1">
          <a:off x="4114800" y="1071657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105728</xdr:rowOff>
    </xdr:to>
    <xdr:cxnSp macro="">
      <xdr:nvCxnSpPr>
        <xdr:cNvPr id="131" name="直線コネクタ 130"/>
        <xdr:cNvCxnSpPr/>
      </xdr:nvCxnSpPr>
      <xdr:spPr>
        <a:xfrm>
          <a:off x="3225800" y="10843260"/>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41910</xdr:rowOff>
    </xdr:to>
    <xdr:cxnSp macro="">
      <xdr:nvCxnSpPr>
        <xdr:cNvPr id="134" name="直線コネクタ 133"/>
        <xdr:cNvCxnSpPr/>
      </xdr:nvCxnSpPr>
      <xdr:spPr>
        <a:xfrm>
          <a:off x="2336800" y="108130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11747</xdr:rowOff>
    </xdr:to>
    <xdr:cxnSp macro="">
      <xdr:nvCxnSpPr>
        <xdr:cNvPr id="137" name="直線コネクタ 136"/>
        <xdr:cNvCxnSpPr/>
      </xdr:nvCxnSpPr>
      <xdr:spPr>
        <a:xfrm>
          <a:off x="1447800" y="1074674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7955</xdr:rowOff>
    </xdr:from>
    <xdr:ext cx="762000" cy="259045"/>
    <xdr:sp macro="" textlink="">
      <xdr:nvSpPr>
        <xdr:cNvPr id="148" name="財政構造の弾力性該当値テキスト"/>
        <xdr:cNvSpPr txBox="1"/>
      </xdr:nvSpPr>
      <xdr:spPr>
        <a:xfrm>
          <a:off x="5041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49" name="楕円 148"/>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0" name="テキスト ボックス 149"/>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2" name="テキスト ボックス 151"/>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47324</xdr:rowOff>
    </xdr:from>
    <xdr:ext cx="762000" cy="259045"/>
    <xdr:sp macro="" textlink="">
      <xdr:nvSpPr>
        <xdr:cNvPr id="154" name="テキスト ボックス 153"/>
        <xdr:cNvSpPr txBox="1"/>
      </xdr:nvSpPr>
      <xdr:spPr>
        <a:xfrm>
          <a:off x="1955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5" name="楕円 154"/>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56" name="テキスト ボックス 155"/>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新型コロナウイルス感染症の影響により一部がん集団検診（胃・子宮・肺）を中止したことや</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宅地の評価替えに係る不動産鑑定委託が令和元年度に終了したこと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物件費の減要因があったものの、介護保険特別会計及び国民健康保険特別会計並びに後期高齢者特別会計の一般職給与費分を一般会計に移行したことに伴い人件費が増額となった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に係る費用が増えたことから、全体では増額となっている。今後は費用対効果を勘案した中で、委託可能な業務について民間へ移行していくとともに、職員数の適正化、時間外勤務手当の抑制などに努め、コスト縮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150771</xdr:rowOff>
    </xdr:from>
    <xdr:to>
      <xdr:col>23</xdr:col>
      <xdr:colOff>133350</xdr:colOff>
      <xdr:row>83</xdr:row>
      <xdr:rowOff>133212</xdr:rowOff>
    </xdr:to>
    <xdr:cxnSp macro="">
      <xdr:nvCxnSpPr>
        <xdr:cNvPr id="193" name="直線コネクタ 192"/>
        <xdr:cNvCxnSpPr/>
      </xdr:nvCxnSpPr>
      <xdr:spPr>
        <a:xfrm>
          <a:off x="4114800" y="14209671"/>
          <a:ext cx="838200" cy="1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38255</xdr:rowOff>
    </xdr:from>
    <xdr:to>
      <xdr:col>19</xdr:col>
      <xdr:colOff>133350</xdr:colOff>
      <xdr:row>82</xdr:row>
      <xdr:rowOff>150771</xdr:rowOff>
    </xdr:to>
    <xdr:cxnSp macro="">
      <xdr:nvCxnSpPr>
        <xdr:cNvPr id="196" name="直線コネクタ 195"/>
        <xdr:cNvCxnSpPr/>
      </xdr:nvCxnSpPr>
      <xdr:spPr>
        <a:xfrm>
          <a:off x="3225800" y="14097155"/>
          <a:ext cx="889000" cy="1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20744</xdr:rowOff>
    </xdr:from>
    <xdr:to>
      <xdr:col>15</xdr:col>
      <xdr:colOff>82550</xdr:colOff>
      <xdr:row>82</xdr:row>
      <xdr:rowOff>38255</xdr:rowOff>
    </xdr:to>
    <xdr:cxnSp macro="">
      <xdr:nvCxnSpPr>
        <xdr:cNvPr id="199" name="直線コネクタ 198"/>
        <xdr:cNvCxnSpPr/>
      </xdr:nvCxnSpPr>
      <xdr:spPr>
        <a:xfrm>
          <a:off x="2336800" y="14079644"/>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169362</xdr:rowOff>
    </xdr:from>
    <xdr:to>
      <xdr:col>11</xdr:col>
      <xdr:colOff>31750</xdr:colOff>
      <xdr:row>82</xdr:row>
      <xdr:rowOff>20744</xdr:rowOff>
    </xdr:to>
    <xdr:cxnSp macro="">
      <xdr:nvCxnSpPr>
        <xdr:cNvPr id="202" name="直線コネクタ 201"/>
        <xdr:cNvCxnSpPr/>
      </xdr:nvCxnSpPr>
      <xdr:spPr>
        <a:xfrm>
          <a:off x="1447800" y="14056812"/>
          <a:ext cx="889000" cy="2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82412</xdr:rowOff>
    </xdr:from>
    <xdr:to>
      <xdr:col>23</xdr:col>
      <xdr:colOff>184150</xdr:colOff>
      <xdr:row>84</xdr:row>
      <xdr:rowOff>12562</xdr:rowOff>
    </xdr:to>
    <xdr:sp macro="" textlink="">
      <xdr:nvSpPr>
        <xdr:cNvPr id="212" name="楕円 211"/>
        <xdr:cNvSpPr/>
      </xdr:nvSpPr>
      <xdr:spPr>
        <a:xfrm>
          <a:off x="4902200" y="143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54489</xdr:rowOff>
    </xdr:from>
    <xdr:ext cx="762000" cy="259045"/>
    <xdr:sp macro="" textlink="">
      <xdr:nvSpPr>
        <xdr:cNvPr id="213" name="人件費・物件費等の状況該当値テキスト"/>
        <xdr:cNvSpPr txBox="1"/>
      </xdr:nvSpPr>
      <xdr:spPr>
        <a:xfrm>
          <a:off x="5041900" y="142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99971</xdr:rowOff>
    </xdr:from>
    <xdr:to>
      <xdr:col>19</xdr:col>
      <xdr:colOff>184150</xdr:colOff>
      <xdr:row>83</xdr:row>
      <xdr:rowOff>30121</xdr:rowOff>
    </xdr:to>
    <xdr:sp macro="" textlink="">
      <xdr:nvSpPr>
        <xdr:cNvPr id="214" name="楕円 213"/>
        <xdr:cNvSpPr/>
      </xdr:nvSpPr>
      <xdr:spPr>
        <a:xfrm>
          <a:off x="4064000" y="141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40298</xdr:rowOff>
    </xdr:from>
    <xdr:ext cx="736600" cy="259045"/>
    <xdr:sp macro="" textlink="">
      <xdr:nvSpPr>
        <xdr:cNvPr id="215" name="テキスト ボックス 214"/>
        <xdr:cNvSpPr txBox="1"/>
      </xdr:nvSpPr>
      <xdr:spPr>
        <a:xfrm>
          <a:off x="3733800" y="1392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158905</xdr:rowOff>
    </xdr:from>
    <xdr:to>
      <xdr:col>15</xdr:col>
      <xdr:colOff>133350</xdr:colOff>
      <xdr:row>82</xdr:row>
      <xdr:rowOff>89055</xdr:rowOff>
    </xdr:to>
    <xdr:sp macro="" textlink="">
      <xdr:nvSpPr>
        <xdr:cNvPr id="216" name="楕円 215"/>
        <xdr:cNvSpPr/>
      </xdr:nvSpPr>
      <xdr:spPr>
        <a:xfrm>
          <a:off x="3175000" y="140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99232</xdr:rowOff>
    </xdr:from>
    <xdr:ext cx="762000" cy="259045"/>
    <xdr:sp macro="" textlink="">
      <xdr:nvSpPr>
        <xdr:cNvPr id="217" name="テキスト ボックス 216"/>
        <xdr:cNvSpPr txBox="1"/>
      </xdr:nvSpPr>
      <xdr:spPr>
        <a:xfrm>
          <a:off x="2844800" y="138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141394</xdr:rowOff>
    </xdr:from>
    <xdr:to>
      <xdr:col>11</xdr:col>
      <xdr:colOff>82550</xdr:colOff>
      <xdr:row>82</xdr:row>
      <xdr:rowOff>71544</xdr:rowOff>
    </xdr:to>
    <xdr:sp macro="" textlink="">
      <xdr:nvSpPr>
        <xdr:cNvPr id="218" name="楕円 217"/>
        <xdr:cNvSpPr/>
      </xdr:nvSpPr>
      <xdr:spPr>
        <a:xfrm>
          <a:off x="2286000" y="140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81721</xdr:rowOff>
    </xdr:from>
    <xdr:ext cx="762000" cy="259045"/>
    <xdr:sp macro="" textlink="">
      <xdr:nvSpPr>
        <xdr:cNvPr id="219" name="テキスト ボックス 218"/>
        <xdr:cNvSpPr txBox="1"/>
      </xdr:nvSpPr>
      <xdr:spPr>
        <a:xfrm>
          <a:off x="1955800" y="1379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118562</xdr:rowOff>
    </xdr:from>
    <xdr:to>
      <xdr:col>7</xdr:col>
      <xdr:colOff>31750</xdr:colOff>
      <xdr:row>82</xdr:row>
      <xdr:rowOff>48712</xdr:rowOff>
    </xdr:to>
    <xdr:sp macro="" textlink="">
      <xdr:nvSpPr>
        <xdr:cNvPr id="220" name="楕円 219"/>
        <xdr:cNvSpPr/>
      </xdr:nvSpPr>
      <xdr:spPr>
        <a:xfrm>
          <a:off x="1397000" y="140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58889</xdr:rowOff>
    </xdr:from>
    <xdr:ext cx="762000" cy="259045"/>
    <xdr:sp macro="" textlink="">
      <xdr:nvSpPr>
        <xdr:cNvPr id="221" name="テキスト ボックス 220"/>
        <xdr:cNvSpPr txBox="1"/>
      </xdr:nvSpPr>
      <xdr:spPr>
        <a:xfrm>
          <a:off x="1066800" y="1377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となった。これは経験年数階層による変動で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人事院や千葉県人事委員会の勧告制度を踏まえ、行政改革大綱に沿った給与制度、運用及び水準の適正化に努める。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34471</xdr:rowOff>
    </xdr:to>
    <xdr:cxnSp macro="">
      <xdr:nvCxnSpPr>
        <xdr:cNvPr id="257" name="直線コネクタ 256"/>
        <xdr:cNvCxnSpPr/>
      </xdr:nvCxnSpPr>
      <xdr:spPr>
        <a:xfrm flipV="1">
          <a:off x="16179800" y="150531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34471</xdr:rowOff>
    </xdr:to>
    <xdr:cxnSp macro="">
      <xdr:nvCxnSpPr>
        <xdr:cNvPr id="260" name="直線コネクタ 259"/>
        <xdr:cNvCxnSpPr/>
      </xdr:nvCxnSpPr>
      <xdr:spPr>
        <a:xfrm>
          <a:off x="15290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51707</xdr:rowOff>
    </xdr:to>
    <xdr:cxnSp macro="">
      <xdr:nvCxnSpPr>
        <xdr:cNvPr id="263" name="直線コネクタ 262"/>
        <xdr:cNvCxnSpPr/>
      </xdr:nvCxnSpPr>
      <xdr:spPr>
        <a:xfrm flipV="1">
          <a:off x="14401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51707</xdr:rowOff>
    </xdr:to>
    <xdr:cxnSp macro="">
      <xdr:nvCxnSpPr>
        <xdr:cNvPr id="266" name="直線コネクタ 265"/>
        <xdr:cNvCxnSpPr/>
      </xdr:nvCxnSpPr>
      <xdr:spPr>
        <a:xfrm>
          <a:off x="13512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0" name="楕円 279"/>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1" name="テキスト ボックス 280"/>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2" name="楕円 281"/>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3" name="テキスト ボックス 282"/>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4" name="楕円 283"/>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5" name="テキスト ボックス 284"/>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人増加しており、類似団体平均を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機構改革により職員数が増となったことが要因である。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や行政改革大綱に基づき、多様化する住民のニーズに適切に対応できるよう、組織機構の見直しを含めた効率的な職員の配置を進めるとともに、民間委託や再任用職員、臨時的任用職員の採用などの手法を最大限活用し簡素で効率的な行政運営を図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3084</xdr:rowOff>
    </xdr:from>
    <xdr:to>
      <xdr:col>81</xdr:col>
      <xdr:colOff>44450</xdr:colOff>
      <xdr:row>62</xdr:row>
      <xdr:rowOff>44450</xdr:rowOff>
    </xdr:to>
    <xdr:cxnSp macro="">
      <xdr:nvCxnSpPr>
        <xdr:cNvPr id="322" name="直線コネクタ 321"/>
        <xdr:cNvCxnSpPr/>
      </xdr:nvCxnSpPr>
      <xdr:spPr>
        <a:xfrm>
          <a:off x="16179800" y="1063298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143510</xdr:rowOff>
    </xdr:from>
    <xdr:to>
      <xdr:col>77</xdr:col>
      <xdr:colOff>44450</xdr:colOff>
      <xdr:row>62</xdr:row>
      <xdr:rowOff>3084</xdr:rowOff>
    </xdr:to>
    <xdr:cxnSp macro="">
      <xdr:nvCxnSpPr>
        <xdr:cNvPr id="325" name="直線コネクタ 324"/>
        <xdr:cNvCxnSpPr/>
      </xdr:nvCxnSpPr>
      <xdr:spPr>
        <a:xfrm>
          <a:off x="15290800" y="106019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143510</xdr:rowOff>
    </xdr:to>
    <xdr:cxnSp macro="">
      <xdr:nvCxnSpPr>
        <xdr:cNvPr id="328" name="直線コネクタ 327"/>
        <xdr:cNvCxnSpPr/>
      </xdr:nvCxnSpPr>
      <xdr:spPr>
        <a:xfrm>
          <a:off x="14401800" y="10539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67673</xdr:rowOff>
    </xdr:from>
    <xdr:to>
      <xdr:col>68</xdr:col>
      <xdr:colOff>152400</xdr:colOff>
      <xdr:row>61</xdr:row>
      <xdr:rowOff>81462</xdr:rowOff>
    </xdr:to>
    <xdr:cxnSp macro="">
      <xdr:nvCxnSpPr>
        <xdr:cNvPr id="331" name="直線コネクタ 330"/>
        <xdr:cNvCxnSpPr/>
      </xdr:nvCxnSpPr>
      <xdr:spPr>
        <a:xfrm>
          <a:off x="13512800" y="105261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1" name="楕円 340"/>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137177</xdr:rowOff>
    </xdr:from>
    <xdr:ext cx="762000" cy="259045"/>
    <xdr:sp macro="" textlink="">
      <xdr:nvSpPr>
        <xdr:cNvPr id="342"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123734</xdr:rowOff>
    </xdr:from>
    <xdr:to>
      <xdr:col>77</xdr:col>
      <xdr:colOff>95250</xdr:colOff>
      <xdr:row>62</xdr:row>
      <xdr:rowOff>53884</xdr:rowOff>
    </xdr:to>
    <xdr:sp macro="" textlink="">
      <xdr:nvSpPr>
        <xdr:cNvPr id="343" name="楕円 342"/>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44" name="テキスト ボックス 343"/>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5" name="楕円 344"/>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46" name="テキスト ボックス 345"/>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47" name="楕円 346"/>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142439</xdr:rowOff>
    </xdr:from>
    <xdr:ext cx="762000" cy="259045"/>
    <xdr:sp macro="" textlink="">
      <xdr:nvSpPr>
        <xdr:cNvPr id="348" name="テキスト ボックス 347"/>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49" name="楕円 348"/>
        <xdr:cNvSpPr/>
      </xdr:nvSpPr>
      <xdr:spPr>
        <a:xfrm>
          <a:off x="13462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50" name="テキスト ボックス 349"/>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主な要因は分子となる元利償還金の額や準元利償還金等が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したことと、分母となる標準財政規模のうち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標準税収入額等と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した影響が大きかったためである。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財政状況を考慮した計画的な地方債の発行、対象事業の精査等により実質公債費比率の抑制に努める。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44269</xdr:rowOff>
    </xdr:to>
    <xdr:cxnSp macro="">
      <xdr:nvCxnSpPr>
        <xdr:cNvPr id="385" name="直線コネクタ 384"/>
        <xdr:cNvCxnSpPr/>
      </xdr:nvCxnSpPr>
      <xdr:spPr>
        <a:xfrm flipV="1">
          <a:off x="16179800" y="688848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44269</xdr:rowOff>
    </xdr:to>
    <xdr:cxnSp macro="">
      <xdr:nvCxnSpPr>
        <xdr:cNvPr id="388" name="直線コネクタ 387"/>
        <xdr:cNvCxnSpPr/>
      </xdr:nvCxnSpPr>
      <xdr:spPr>
        <a:xfrm>
          <a:off x="15290800" y="68884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58057</xdr:rowOff>
    </xdr:to>
    <xdr:cxnSp macro="">
      <xdr:nvCxnSpPr>
        <xdr:cNvPr id="391" name="直線コネクタ 390"/>
        <xdr:cNvCxnSpPr/>
      </xdr:nvCxnSpPr>
      <xdr:spPr>
        <a:xfrm flipV="1">
          <a:off x="14401800" y="68884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85634</xdr:rowOff>
    </xdr:to>
    <xdr:cxnSp macro="">
      <xdr:nvCxnSpPr>
        <xdr:cNvPr id="394" name="直線コネクタ 393"/>
        <xdr:cNvCxnSpPr/>
      </xdr:nvCxnSpPr>
      <xdr:spPr>
        <a:xfrm flipV="1">
          <a:off x="13512800" y="69160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5"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6" name="楕円 405"/>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7" name="テキスト ボックス 406"/>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8" name="楕円 407"/>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9" name="テキスト ボックス 408"/>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0" name="楕円 409"/>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411" name="テキスト ボックス 410"/>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34834</xdr:rowOff>
    </xdr:from>
    <xdr:to>
      <xdr:col>64</xdr:col>
      <xdr:colOff>152400</xdr:colOff>
      <xdr:row>40</xdr:row>
      <xdr:rowOff>136434</xdr:rowOff>
    </xdr:to>
    <xdr:sp macro="" textlink="">
      <xdr:nvSpPr>
        <xdr:cNvPr id="412" name="楕円 411"/>
        <xdr:cNvSpPr/>
      </xdr:nvSpPr>
      <xdr:spPr>
        <a:xfrm>
          <a:off x="13462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121211</xdr:rowOff>
    </xdr:from>
    <xdr:ext cx="762000" cy="259045"/>
    <xdr:sp macro="" textlink="">
      <xdr:nvSpPr>
        <xdr:cNvPr id="413" name="テキスト ボックス 412"/>
        <xdr:cNvSpPr txBox="1"/>
      </xdr:nvSpPr>
      <xdr:spPr>
        <a:xfrm>
          <a:off x="13131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年連続の改善となっている。主な要因は、地方債現在高の減少や、病院事業債の元金償還が進んだことに伴う公営企業債等繰入見込額の減少、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引き続き財政状況を考慮した計画的な地方債の発行、対象事業の精査等により将来負担比率の抑制に努める。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165947</xdr:rowOff>
    </xdr:from>
    <xdr:to>
      <xdr:col>81</xdr:col>
      <xdr:colOff>44450</xdr:colOff>
      <xdr:row>14</xdr:row>
      <xdr:rowOff>35862</xdr:rowOff>
    </xdr:to>
    <xdr:cxnSp macro="">
      <xdr:nvCxnSpPr>
        <xdr:cNvPr id="449" name="直線コネクタ 448"/>
        <xdr:cNvCxnSpPr/>
      </xdr:nvCxnSpPr>
      <xdr:spPr>
        <a:xfrm flipV="1">
          <a:off x="16179800" y="2394797"/>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150723</xdr:rowOff>
    </xdr:from>
    <xdr:ext cx="762000" cy="259045"/>
    <xdr:sp macro="" textlink="">
      <xdr:nvSpPr>
        <xdr:cNvPr id="450" name="将来負担の状況平均値テキスト"/>
        <xdr:cNvSpPr txBox="1"/>
      </xdr:nvSpPr>
      <xdr:spPr>
        <a:xfrm>
          <a:off x="17106900" y="237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35862</xdr:rowOff>
    </xdr:from>
    <xdr:to>
      <xdr:col>77</xdr:col>
      <xdr:colOff>44450</xdr:colOff>
      <xdr:row>14</xdr:row>
      <xdr:rowOff>49651</xdr:rowOff>
    </xdr:to>
    <xdr:cxnSp macro="">
      <xdr:nvCxnSpPr>
        <xdr:cNvPr id="452" name="直線コネクタ 451"/>
        <xdr:cNvCxnSpPr/>
      </xdr:nvCxnSpPr>
      <xdr:spPr>
        <a:xfrm flipV="1">
          <a:off x="15290800" y="243616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49651</xdr:rowOff>
    </xdr:from>
    <xdr:to>
      <xdr:col>72</xdr:col>
      <xdr:colOff>203200</xdr:colOff>
      <xdr:row>14</xdr:row>
      <xdr:rowOff>105954</xdr:rowOff>
    </xdr:to>
    <xdr:cxnSp macro="">
      <xdr:nvCxnSpPr>
        <xdr:cNvPr id="455" name="直線コネクタ 454"/>
        <xdr:cNvCxnSpPr/>
      </xdr:nvCxnSpPr>
      <xdr:spPr>
        <a:xfrm flipV="1">
          <a:off x="14401800" y="244995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105954</xdr:rowOff>
    </xdr:from>
    <xdr:to>
      <xdr:col>68</xdr:col>
      <xdr:colOff>152400</xdr:colOff>
      <xdr:row>15</xdr:row>
      <xdr:rowOff>40217</xdr:rowOff>
    </xdr:to>
    <xdr:cxnSp macro="">
      <xdr:nvCxnSpPr>
        <xdr:cNvPr id="458" name="直線コネクタ 457"/>
        <xdr:cNvCxnSpPr/>
      </xdr:nvCxnSpPr>
      <xdr:spPr>
        <a:xfrm flipV="1">
          <a:off x="13512800" y="2506254"/>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115147</xdr:rowOff>
    </xdr:from>
    <xdr:to>
      <xdr:col>81</xdr:col>
      <xdr:colOff>95250</xdr:colOff>
      <xdr:row>14</xdr:row>
      <xdr:rowOff>45297</xdr:rowOff>
    </xdr:to>
    <xdr:sp macro="" textlink="">
      <xdr:nvSpPr>
        <xdr:cNvPr id="468" name="楕円 467"/>
        <xdr:cNvSpPr/>
      </xdr:nvSpPr>
      <xdr:spPr>
        <a:xfrm>
          <a:off x="169672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36424</xdr:rowOff>
    </xdr:from>
    <xdr:ext cx="762000" cy="259045"/>
    <xdr:sp macro="" textlink="">
      <xdr:nvSpPr>
        <xdr:cNvPr id="469" name="将来負担の状況該当値テキスト"/>
        <xdr:cNvSpPr txBox="1"/>
      </xdr:nvSpPr>
      <xdr:spPr>
        <a:xfrm>
          <a:off x="17106900" y="226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156512</xdr:rowOff>
    </xdr:from>
    <xdr:to>
      <xdr:col>77</xdr:col>
      <xdr:colOff>95250</xdr:colOff>
      <xdr:row>14</xdr:row>
      <xdr:rowOff>86662</xdr:rowOff>
    </xdr:to>
    <xdr:sp macro="" textlink="">
      <xdr:nvSpPr>
        <xdr:cNvPr id="470" name="楕円 469"/>
        <xdr:cNvSpPr/>
      </xdr:nvSpPr>
      <xdr:spPr>
        <a:xfrm>
          <a:off x="16129000" y="23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71439</xdr:rowOff>
    </xdr:from>
    <xdr:ext cx="736600" cy="259045"/>
    <xdr:sp macro="" textlink="">
      <xdr:nvSpPr>
        <xdr:cNvPr id="471" name="テキスト ボックス 470"/>
        <xdr:cNvSpPr txBox="1"/>
      </xdr:nvSpPr>
      <xdr:spPr>
        <a:xfrm>
          <a:off x="15798800" y="247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170301</xdr:rowOff>
    </xdr:from>
    <xdr:to>
      <xdr:col>73</xdr:col>
      <xdr:colOff>44450</xdr:colOff>
      <xdr:row>14</xdr:row>
      <xdr:rowOff>100451</xdr:rowOff>
    </xdr:to>
    <xdr:sp macro="" textlink="">
      <xdr:nvSpPr>
        <xdr:cNvPr id="472" name="楕円 471"/>
        <xdr:cNvSpPr/>
      </xdr:nvSpPr>
      <xdr:spPr>
        <a:xfrm>
          <a:off x="152400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85228</xdr:rowOff>
    </xdr:from>
    <xdr:ext cx="762000" cy="259045"/>
    <xdr:sp macro="" textlink="">
      <xdr:nvSpPr>
        <xdr:cNvPr id="473" name="テキスト ボックス 472"/>
        <xdr:cNvSpPr txBox="1"/>
      </xdr:nvSpPr>
      <xdr:spPr>
        <a:xfrm>
          <a:off x="14909800" y="24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74" name="楕円 473"/>
        <xdr:cNvSpPr/>
      </xdr:nvSpPr>
      <xdr:spPr>
        <a:xfrm>
          <a:off x="14351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141531</xdr:rowOff>
    </xdr:from>
    <xdr:ext cx="762000" cy="259045"/>
    <xdr:sp macro="" textlink="">
      <xdr:nvSpPr>
        <xdr:cNvPr id="475" name="テキスト ボックス 474"/>
        <xdr:cNvSpPr txBox="1"/>
      </xdr:nvSpPr>
      <xdr:spPr>
        <a:xfrm>
          <a:off x="14020800" y="254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76" name="楕円 475"/>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75794</xdr:rowOff>
    </xdr:from>
    <xdr:ext cx="762000" cy="259045"/>
    <xdr:sp macro="" textlink="">
      <xdr:nvSpPr>
        <xdr:cNvPr id="477" name="テキスト ボックス 476"/>
        <xdr:cNvSpPr txBox="1"/>
      </xdr:nvSpPr>
      <xdr:spPr>
        <a:xfrm>
          <a:off x="13131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特別会計の人件費を繰出金から一般会計に組み替えたことや会計年度任用職員の人件費を賃金から給与へ組み替えたことによる増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定員適正化計画や行政改革大綱に掲げる定員管理の適正化、給与の適正化など人件費の上昇抑制に努める。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73660</xdr:rowOff>
    </xdr:to>
    <xdr:cxnSp macro="">
      <xdr:nvCxnSpPr>
        <xdr:cNvPr id="66" name="直線コネクタ 65"/>
        <xdr:cNvCxnSpPr/>
      </xdr:nvCxnSpPr>
      <xdr:spPr>
        <a:xfrm>
          <a:off x="3987800" y="620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27940</xdr:rowOff>
    </xdr:to>
    <xdr:cxnSp macro="">
      <xdr:nvCxnSpPr>
        <xdr:cNvPr id="69" name="直線コネクタ 68"/>
        <xdr:cNvCxnSpPr/>
      </xdr:nvCxnSpPr>
      <xdr:spPr>
        <a:xfrm>
          <a:off x="3098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43180</xdr:rowOff>
    </xdr:to>
    <xdr:cxnSp macro="">
      <xdr:nvCxnSpPr>
        <xdr:cNvPr id="72" name="直線コネクタ 71"/>
        <xdr:cNvCxnSpPr/>
      </xdr:nvCxnSpPr>
      <xdr:spPr>
        <a:xfrm flipV="1">
          <a:off x="2209800" y="617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43180</xdr:rowOff>
    </xdr:to>
    <xdr:cxnSp macro="">
      <xdr:nvCxnSpPr>
        <xdr:cNvPr id="75" name="直線コネクタ 74"/>
        <xdr:cNvCxnSpPr/>
      </xdr:nvCxnSpPr>
      <xdr:spPr>
        <a:xfrm>
          <a:off x="1320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88" name="テキスト ボックス 87"/>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90" name="テキスト ボックス 89"/>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92" name="テキスト ボックス 91"/>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令和元年度台風の災害ゴミ処理業務や町ホームページ再構築業務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の終了に伴う減があるものの、合併団体であることから同種の施設を多く保有しており、ランニングコストが多額となっている。今後施設の統廃合を進めるなど施設の維持・管理費経費の抑制を図っていく。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1814</xdr:rowOff>
    </xdr:to>
    <xdr:cxnSp macro="">
      <xdr:nvCxnSpPr>
        <xdr:cNvPr id="129" name="直線コネクタ 128"/>
        <xdr:cNvCxnSpPr/>
      </xdr:nvCxnSpPr>
      <xdr:spPr>
        <a:xfrm flipV="1">
          <a:off x="15671800" y="26797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1814</xdr:rowOff>
    </xdr:to>
    <xdr:cxnSp macro="">
      <xdr:nvCxnSpPr>
        <xdr:cNvPr id="132" name="直線コネクタ 131"/>
        <xdr:cNvCxnSpPr/>
      </xdr:nvCxnSpPr>
      <xdr:spPr>
        <a:xfrm>
          <a:off x="14782800" y="2745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1814</xdr:rowOff>
    </xdr:to>
    <xdr:cxnSp macro="">
      <xdr:nvCxnSpPr>
        <xdr:cNvPr id="135" name="直線コネクタ 134"/>
        <xdr:cNvCxnSpPr/>
      </xdr:nvCxnSpPr>
      <xdr:spPr>
        <a:xfrm>
          <a:off x="13893800" y="2745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16</xdr:row>
      <xdr:rowOff>1814</xdr:rowOff>
    </xdr:to>
    <xdr:cxnSp macro="">
      <xdr:nvCxnSpPr>
        <xdr:cNvPr id="138" name="直線コネクタ 137"/>
        <xdr:cNvCxnSpPr/>
      </xdr:nvCxnSpPr>
      <xdr:spPr>
        <a:xfrm>
          <a:off x="13004800" y="2636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5" name="テキスト ボックス 154"/>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介護給付・訓練等給付事業や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保育委託事業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などが要因なっている。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今後は、高齢化による社会福祉費及び老人福祉費の増加、少子化による児童福祉費の減少により、扶助費全体としては横ばい又は微増が見込まれる。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165100</xdr:rowOff>
    </xdr:to>
    <xdr:cxnSp macro="">
      <xdr:nvCxnSpPr>
        <xdr:cNvPr id="190" name="直線コネクタ 189"/>
        <xdr:cNvCxnSpPr/>
      </xdr:nvCxnSpPr>
      <xdr:spPr>
        <a:xfrm flipV="1">
          <a:off x="3987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165100</xdr:rowOff>
    </xdr:to>
    <xdr:cxnSp macro="">
      <xdr:nvCxnSpPr>
        <xdr:cNvPr id="193" name="直線コネクタ 192"/>
        <xdr:cNvCxnSpPr/>
      </xdr:nvCxnSpPr>
      <xdr:spPr>
        <a:xfrm>
          <a:off x="3098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88900</xdr:rowOff>
    </xdr:to>
    <xdr:cxnSp macro="">
      <xdr:nvCxnSpPr>
        <xdr:cNvPr id="196" name="直線コネクタ 195"/>
        <xdr:cNvCxnSpPr/>
      </xdr:nvCxnSpPr>
      <xdr:spPr>
        <a:xfrm>
          <a:off x="2209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31750</xdr:rowOff>
    </xdr:to>
    <xdr:cxnSp macro="">
      <xdr:nvCxnSpPr>
        <xdr:cNvPr id="199" name="直線コネクタ 198"/>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2" name="テキスト ボックス 21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4" name="テキスト ボックス 213"/>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7" name="楕円 216"/>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8" name="テキスト ボックス 217"/>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したものの、類似団体平均を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ポイント下回っている。大半を特別会計への繰出金が占めており、国民健康保険特別会計への繰出が減となったものの高齢化率の上昇に伴い介護保険特別会計への繰出が増となったことが要因となっている。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特別会計の運営状況を把握し国民健康保険税、各種保険料の確保や経費の節減を図り、負担縮減に努める。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56</xdr:row>
      <xdr:rowOff>12700</xdr:rowOff>
    </xdr:to>
    <xdr:cxnSp macro="">
      <xdr:nvCxnSpPr>
        <xdr:cNvPr id="251" name="直線コネクタ 250"/>
        <xdr:cNvCxnSpPr/>
      </xdr:nvCxnSpPr>
      <xdr:spPr>
        <a:xfrm flipV="1">
          <a:off x="15671800" y="9507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12700</xdr:rowOff>
    </xdr:to>
    <xdr:cxnSp macro="">
      <xdr:nvCxnSpPr>
        <xdr:cNvPr id="254" name="直線コネクタ 253"/>
        <xdr:cNvCxnSpPr/>
      </xdr:nvCxnSpPr>
      <xdr:spPr>
        <a:xfrm>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153670</xdr:rowOff>
    </xdr:to>
    <xdr:cxnSp macro="">
      <xdr:nvCxnSpPr>
        <xdr:cNvPr id="257" name="直線コネクタ 256"/>
        <xdr:cNvCxnSpPr/>
      </xdr:nvCxnSpPr>
      <xdr:spPr>
        <a:xfrm flipV="1">
          <a:off x="13893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153670</xdr:rowOff>
    </xdr:to>
    <xdr:cxnSp macro="">
      <xdr:nvCxnSpPr>
        <xdr:cNvPr id="260" name="直線コネクタ 259"/>
        <xdr:cNvCxnSpPr/>
      </xdr:nvCxnSpPr>
      <xdr:spPr>
        <a:xfrm>
          <a:off x="13004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70" name="楕円 269"/>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71"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6" name="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ポイント上回っている。病院事業会計を有しており、一般会計からの繰出金が性質上補助費等に分類されることや、航空機騒音対策の対象地域であることから、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環境対策事業や地域振興事業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の実施により、数値が高い状況である。各種団体へ交付する補助金については、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適当な事業を行っているのかなどについて、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補助金交付基準及び補助金見直し基準をもとに検証及び見直しを行う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方針である。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39</xdr:row>
      <xdr:rowOff>74422</xdr:rowOff>
    </xdr:to>
    <xdr:cxnSp macro="">
      <xdr:nvCxnSpPr>
        <xdr:cNvPr id="309" name="直線コネクタ 308"/>
        <xdr:cNvCxnSpPr/>
      </xdr:nvCxnSpPr>
      <xdr:spPr>
        <a:xfrm flipV="1">
          <a:off x="15671800" y="659638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74422</xdr:rowOff>
    </xdr:to>
    <xdr:cxnSp macro="">
      <xdr:nvCxnSpPr>
        <xdr:cNvPr id="312" name="直線コネクタ 311"/>
        <xdr:cNvCxnSpPr/>
      </xdr:nvCxnSpPr>
      <xdr:spPr>
        <a:xfrm>
          <a:off x="14782800" y="66969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10414</xdr:rowOff>
    </xdr:to>
    <xdr:cxnSp macro="">
      <xdr:nvCxnSpPr>
        <xdr:cNvPr id="315" name="直線コネクタ 314"/>
        <xdr:cNvCxnSpPr/>
      </xdr:nvCxnSpPr>
      <xdr:spPr>
        <a:xfrm>
          <a:off x="13893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24130</xdr:rowOff>
    </xdr:to>
    <xdr:cxnSp macro="">
      <xdr:nvCxnSpPr>
        <xdr:cNvPr id="318" name="直線コネクタ 317"/>
        <xdr:cNvCxnSpPr/>
      </xdr:nvCxnSpPr>
      <xdr:spPr>
        <a:xfrm flipV="1">
          <a:off x="13004800" y="6669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8" name="楕円 327"/>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9"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30" name="楕円 329"/>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31" name="テキスト ボックス 330"/>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2" name="楕円 331"/>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3" name="テキスト ボックス 332"/>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34" name="楕円 333"/>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35" name="テキスト ボックス 334"/>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36" name="楕円 335"/>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37" name="テキスト ボックス 336"/>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町村合併に関連する大型建設事業の実施による起債の償還額上昇が予想される。事業実施に当たっては、投資効果、緊急度、必要性、国庫・県支出金などの財源措置等を十分勘案し、新規地方債発行を極力抑え、公債費の上昇を抑制す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140063</xdr:rowOff>
    </xdr:from>
    <xdr:to>
      <xdr:col>24</xdr:col>
      <xdr:colOff>25400</xdr:colOff>
      <xdr:row>79</xdr:row>
      <xdr:rowOff>14332</xdr:rowOff>
    </xdr:to>
    <xdr:cxnSp macro="">
      <xdr:nvCxnSpPr>
        <xdr:cNvPr id="371" name="直線コネクタ 370"/>
        <xdr:cNvCxnSpPr/>
      </xdr:nvCxnSpPr>
      <xdr:spPr>
        <a:xfrm flipV="1">
          <a:off x="3987800" y="135131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100874</xdr:rowOff>
    </xdr:from>
    <xdr:to>
      <xdr:col>19</xdr:col>
      <xdr:colOff>187325</xdr:colOff>
      <xdr:row>79</xdr:row>
      <xdr:rowOff>14332</xdr:rowOff>
    </xdr:to>
    <xdr:cxnSp macro="">
      <xdr:nvCxnSpPr>
        <xdr:cNvPr id="374" name="直線コネクタ 373"/>
        <xdr:cNvCxnSpPr/>
      </xdr:nvCxnSpPr>
      <xdr:spPr>
        <a:xfrm>
          <a:off x="3098800" y="1347397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87812</xdr:rowOff>
    </xdr:from>
    <xdr:to>
      <xdr:col>15</xdr:col>
      <xdr:colOff>98425</xdr:colOff>
      <xdr:row>78</xdr:row>
      <xdr:rowOff>100874</xdr:rowOff>
    </xdr:to>
    <xdr:cxnSp macro="">
      <xdr:nvCxnSpPr>
        <xdr:cNvPr id="377" name="直線コネクタ 376"/>
        <xdr:cNvCxnSpPr/>
      </xdr:nvCxnSpPr>
      <xdr:spPr>
        <a:xfrm>
          <a:off x="2209800" y="134609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87812</xdr:rowOff>
    </xdr:to>
    <xdr:cxnSp macro="">
      <xdr:nvCxnSpPr>
        <xdr:cNvPr id="380" name="直線コネクタ 379"/>
        <xdr:cNvCxnSpPr/>
      </xdr:nvCxnSpPr>
      <xdr:spPr>
        <a:xfrm>
          <a:off x="1320800" y="13454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89263</xdr:rowOff>
    </xdr:from>
    <xdr:to>
      <xdr:col>24</xdr:col>
      <xdr:colOff>76200</xdr:colOff>
      <xdr:row>79</xdr:row>
      <xdr:rowOff>19413</xdr:rowOff>
    </xdr:to>
    <xdr:sp macro="" textlink="">
      <xdr:nvSpPr>
        <xdr:cNvPr id="390" name="楕円 389"/>
        <xdr:cNvSpPr/>
      </xdr:nvSpPr>
      <xdr:spPr>
        <a:xfrm>
          <a:off x="4775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61340</xdr:rowOff>
    </xdr:from>
    <xdr:ext cx="762000" cy="259045"/>
    <xdr:sp macro="" textlink="">
      <xdr:nvSpPr>
        <xdr:cNvPr id="391" name="公債費該当値テキスト"/>
        <xdr:cNvSpPr txBox="1"/>
      </xdr:nvSpPr>
      <xdr:spPr>
        <a:xfrm>
          <a:off x="4914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2" name="楕円 391"/>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3" name="テキスト ボックス 392"/>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50074</xdr:rowOff>
    </xdr:from>
    <xdr:to>
      <xdr:col>15</xdr:col>
      <xdr:colOff>149225</xdr:colOff>
      <xdr:row>78</xdr:row>
      <xdr:rowOff>151674</xdr:rowOff>
    </xdr:to>
    <xdr:sp macro="" textlink="">
      <xdr:nvSpPr>
        <xdr:cNvPr id="394" name="楕円 393"/>
        <xdr:cNvSpPr/>
      </xdr:nvSpPr>
      <xdr:spPr>
        <a:xfrm>
          <a:off x="3048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136451</xdr:rowOff>
    </xdr:from>
    <xdr:ext cx="762000" cy="259045"/>
    <xdr:sp macro="" textlink="">
      <xdr:nvSpPr>
        <xdr:cNvPr id="395" name="テキスト ボックス 394"/>
        <xdr:cNvSpPr txBox="1"/>
      </xdr:nvSpPr>
      <xdr:spPr>
        <a:xfrm>
          <a:off x="2717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37012</xdr:rowOff>
    </xdr:from>
    <xdr:to>
      <xdr:col>11</xdr:col>
      <xdr:colOff>60325</xdr:colOff>
      <xdr:row>78</xdr:row>
      <xdr:rowOff>138612</xdr:rowOff>
    </xdr:to>
    <xdr:sp macro="" textlink="">
      <xdr:nvSpPr>
        <xdr:cNvPr id="396" name="楕円 395"/>
        <xdr:cNvSpPr/>
      </xdr:nvSpPr>
      <xdr:spPr>
        <a:xfrm>
          <a:off x="2159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123389</xdr:rowOff>
    </xdr:from>
    <xdr:ext cx="762000" cy="259045"/>
    <xdr:sp macro="" textlink="">
      <xdr:nvSpPr>
        <xdr:cNvPr id="397" name="テキスト ボックス 396"/>
        <xdr:cNvSpPr txBox="1"/>
      </xdr:nvSpPr>
      <xdr:spPr>
        <a:xfrm>
          <a:off x="1828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8" name="楕円 39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9" name="テキスト ボックス 398"/>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特別会計から一般会計への組替等により増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、扶助費は類似団体平均を下回っており、横ばい又は微増が見込まれる。補助費等は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病院事業会計を有する等の要因があ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類似団体平均を上回っている。今後は改善に向けて、引き続き定員適正化や事務事業の見直しを図るとともに、施設の統廃合を進めるなど、経常経費の削減に努めていく。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78</xdr:row>
      <xdr:rowOff>26415</xdr:rowOff>
    </xdr:to>
    <xdr:cxnSp macro="">
      <xdr:nvCxnSpPr>
        <xdr:cNvPr id="430" name="直線コネクタ 429"/>
        <xdr:cNvCxnSpPr/>
      </xdr:nvCxnSpPr>
      <xdr:spPr>
        <a:xfrm flipV="1">
          <a:off x="15671800" y="13157200"/>
          <a:ext cx="8382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26415</xdr:rowOff>
    </xdr:to>
    <xdr:cxnSp macro="">
      <xdr:nvCxnSpPr>
        <xdr:cNvPr id="433" name="直線コネクタ 432"/>
        <xdr:cNvCxnSpPr/>
      </xdr:nvCxnSpPr>
      <xdr:spPr>
        <a:xfrm>
          <a:off x="14782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78994</xdr:rowOff>
    </xdr:to>
    <xdr:cxnSp macro="">
      <xdr:nvCxnSpPr>
        <xdr:cNvPr id="436" name="直線コネクタ 435"/>
        <xdr:cNvCxnSpPr/>
      </xdr:nvCxnSpPr>
      <xdr:spPr>
        <a:xfrm>
          <a:off x="13893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65278</xdr:rowOff>
    </xdr:to>
    <xdr:cxnSp macro="">
      <xdr:nvCxnSpPr>
        <xdr:cNvPr id="439" name="直線コネクタ 438"/>
        <xdr:cNvCxnSpPr/>
      </xdr:nvCxnSpPr>
      <xdr:spPr>
        <a:xfrm>
          <a:off x="13004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9" name="楕円 44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0"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1" name="楕円 450"/>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2" name="テキスト ボックス 451"/>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3" name="楕円 452"/>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4" name="テキスト ボックス 453"/>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5" name="楕円 454"/>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6" name="テキスト ボックス 45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7" name="楕円 456"/>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8" name="テキスト ボックス 457"/>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47083</xdr:rowOff>
    </xdr:from>
    <xdr:to>
      <xdr:col>29</xdr:col>
      <xdr:colOff>127000</xdr:colOff>
      <xdr:row>16</xdr:row>
      <xdr:rowOff>49352</xdr:rowOff>
    </xdr:to>
    <xdr:cxnSp macro="">
      <xdr:nvCxnSpPr>
        <xdr:cNvPr id="52" name="直線コネクタ 51"/>
        <xdr:cNvCxnSpPr/>
      </xdr:nvCxnSpPr>
      <xdr:spPr bwMode="auto">
        <a:xfrm>
          <a:off x="5003800" y="2837908"/>
          <a:ext cx="647700" cy="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47083</xdr:rowOff>
    </xdr:from>
    <xdr:to>
      <xdr:col>26</xdr:col>
      <xdr:colOff>50800</xdr:colOff>
      <xdr:row>16</xdr:row>
      <xdr:rowOff>118079</xdr:rowOff>
    </xdr:to>
    <xdr:cxnSp macro="">
      <xdr:nvCxnSpPr>
        <xdr:cNvPr id="55" name="直線コネクタ 54"/>
        <xdr:cNvCxnSpPr/>
      </xdr:nvCxnSpPr>
      <xdr:spPr bwMode="auto">
        <a:xfrm flipV="1">
          <a:off x="4305300" y="2837908"/>
          <a:ext cx="698500" cy="7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118079</xdr:rowOff>
    </xdr:from>
    <xdr:to>
      <xdr:col>22</xdr:col>
      <xdr:colOff>114300</xdr:colOff>
      <xdr:row>16</xdr:row>
      <xdr:rowOff>152271</xdr:rowOff>
    </xdr:to>
    <xdr:cxnSp macro="">
      <xdr:nvCxnSpPr>
        <xdr:cNvPr id="58" name="直線コネクタ 57"/>
        <xdr:cNvCxnSpPr/>
      </xdr:nvCxnSpPr>
      <xdr:spPr bwMode="auto">
        <a:xfrm flipV="1">
          <a:off x="3606800" y="2908904"/>
          <a:ext cx="6985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152271</xdr:rowOff>
    </xdr:from>
    <xdr:to>
      <xdr:col>18</xdr:col>
      <xdr:colOff>177800</xdr:colOff>
      <xdr:row>17</xdr:row>
      <xdr:rowOff>9135</xdr:rowOff>
    </xdr:to>
    <xdr:cxnSp macro="">
      <xdr:nvCxnSpPr>
        <xdr:cNvPr id="61" name="直線コネクタ 60"/>
        <xdr:cNvCxnSpPr/>
      </xdr:nvCxnSpPr>
      <xdr:spPr bwMode="auto">
        <a:xfrm flipV="1">
          <a:off x="2908300" y="2943096"/>
          <a:ext cx="6985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170002</xdr:rowOff>
    </xdr:from>
    <xdr:to>
      <xdr:col>29</xdr:col>
      <xdr:colOff>177800</xdr:colOff>
      <xdr:row>16</xdr:row>
      <xdr:rowOff>100152</xdr:rowOff>
    </xdr:to>
    <xdr:sp macro="" textlink="">
      <xdr:nvSpPr>
        <xdr:cNvPr id="71" name="楕円 70"/>
        <xdr:cNvSpPr/>
      </xdr:nvSpPr>
      <xdr:spPr bwMode="auto">
        <a:xfrm>
          <a:off x="5600700" y="278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15079</xdr:rowOff>
    </xdr:from>
    <xdr:ext cx="762000" cy="259045"/>
    <xdr:sp macro="" textlink="">
      <xdr:nvSpPr>
        <xdr:cNvPr id="72" name="人口1人当たり決算額の推移該当値テキスト130"/>
        <xdr:cNvSpPr txBox="1"/>
      </xdr:nvSpPr>
      <xdr:spPr>
        <a:xfrm>
          <a:off x="5740400" y="263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167733</xdr:rowOff>
    </xdr:from>
    <xdr:to>
      <xdr:col>26</xdr:col>
      <xdr:colOff>101600</xdr:colOff>
      <xdr:row>16</xdr:row>
      <xdr:rowOff>97883</xdr:rowOff>
    </xdr:to>
    <xdr:sp macro="" textlink="">
      <xdr:nvSpPr>
        <xdr:cNvPr id="73" name="楕円 72"/>
        <xdr:cNvSpPr/>
      </xdr:nvSpPr>
      <xdr:spPr bwMode="auto">
        <a:xfrm>
          <a:off x="4953000" y="27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108060</xdr:rowOff>
    </xdr:from>
    <xdr:ext cx="736600" cy="259045"/>
    <xdr:sp macro="" textlink="">
      <xdr:nvSpPr>
        <xdr:cNvPr id="74" name="テキスト ボックス 73"/>
        <xdr:cNvSpPr txBox="1"/>
      </xdr:nvSpPr>
      <xdr:spPr>
        <a:xfrm>
          <a:off x="4622800" y="25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67279</xdr:rowOff>
    </xdr:from>
    <xdr:to>
      <xdr:col>22</xdr:col>
      <xdr:colOff>165100</xdr:colOff>
      <xdr:row>16</xdr:row>
      <xdr:rowOff>168879</xdr:rowOff>
    </xdr:to>
    <xdr:sp macro="" textlink="">
      <xdr:nvSpPr>
        <xdr:cNvPr id="75" name="楕円 74"/>
        <xdr:cNvSpPr/>
      </xdr:nvSpPr>
      <xdr:spPr bwMode="auto">
        <a:xfrm>
          <a:off x="4254500" y="285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7606</xdr:rowOff>
    </xdr:from>
    <xdr:ext cx="762000" cy="259045"/>
    <xdr:sp macro="" textlink="">
      <xdr:nvSpPr>
        <xdr:cNvPr id="76" name="テキスト ボックス 75"/>
        <xdr:cNvSpPr txBox="1"/>
      </xdr:nvSpPr>
      <xdr:spPr>
        <a:xfrm>
          <a:off x="3924300" y="262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101471</xdr:rowOff>
    </xdr:from>
    <xdr:to>
      <xdr:col>19</xdr:col>
      <xdr:colOff>38100</xdr:colOff>
      <xdr:row>17</xdr:row>
      <xdr:rowOff>31621</xdr:rowOff>
    </xdr:to>
    <xdr:sp macro="" textlink="">
      <xdr:nvSpPr>
        <xdr:cNvPr id="77" name="楕円 76"/>
        <xdr:cNvSpPr/>
      </xdr:nvSpPr>
      <xdr:spPr bwMode="auto">
        <a:xfrm>
          <a:off x="3556000" y="28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41798</xdr:rowOff>
    </xdr:from>
    <xdr:ext cx="762000" cy="259045"/>
    <xdr:sp macro="" textlink="">
      <xdr:nvSpPr>
        <xdr:cNvPr id="78" name="テキスト ボックス 77"/>
        <xdr:cNvSpPr txBox="1"/>
      </xdr:nvSpPr>
      <xdr:spPr>
        <a:xfrm>
          <a:off x="3225800" y="266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129785</xdr:rowOff>
    </xdr:from>
    <xdr:to>
      <xdr:col>15</xdr:col>
      <xdr:colOff>101600</xdr:colOff>
      <xdr:row>17</xdr:row>
      <xdr:rowOff>59935</xdr:rowOff>
    </xdr:to>
    <xdr:sp macro="" textlink="">
      <xdr:nvSpPr>
        <xdr:cNvPr id="79" name="楕円 78"/>
        <xdr:cNvSpPr/>
      </xdr:nvSpPr>
      <xdr:spPr bwMode="auto">
        <a:xfrm>
          <a:off x="2857500" y="292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70112</xdr:rowOff>
    </xdr:from>
    <xdr:ext cx="762000" cy="259045"/>
    <xdr:sp macro="" textlink="">
      <xdr:nvSpPr>
        <xdr:cNvPr id="80" name="テキスト ボックス 79"/>
        <xdr:cNvSpPr txBox="1"/>
      </xdr:nvSpPr>
      <xdr:spPr>
        <a:xfrm>
          <a:off x="2527300" y="26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245910</xdr:rowOff>
    </xdr:from>
    <xdr:to>
      <xdr:col>29</xdr:col>
      <xdr:colOff>127000</xdr:colOff>
      <xdr:row>35</xdr:row>
      <xdr:rowOff>317919</xdr:rowOff>
    </xdr:to>
    <xdr:cxnSp macro="">
      <xdr:nvCxnSpPr>
        <xdr:cNvPr id="113" name="直線コネクタ 112"/>
        <xdr:cNvCxnSpPr/>
      </xdr:nvCxnSpPr>
      <xdr:spPr bwMode="auto">
        <a:xfrm>
          <a:off x="5003800" y="6856260"/>
          <a:ext cx="647700" cy="7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302696</xdr:rowOff>
    </xdr:from>
    <xdr:ext cx="762000" cy="259045"/>
    <xdr:sp macro="" textlink="">
      <xdr:nvSpPr>
        <xdr:cNvPr id="114" name="人口1人当たり決算額の推移平均値テキスト445"/>
        <xdr:cNvSpPr txBox="1"/>
      </xdr:nvSpPr>
      <xdr:spPr>
        <a:xfrm>
          <a:off x="5740400" y="69130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245910</xdr:rowOff>
    </xdr:from>
    <xdr:to>
      <xdr:col>26</xdr:col>
      <xdr:colOff>50800</xdr:colOff>
      <xdr:row>35</xdr:row>
      <xdr:rowOff>292621</xdr:rowOff>
    </xdr:to>
    <xdr:cxnSp macro="">
      <xdr:nvCxnSpPr>
        <xdr:cNvPr id="116" name="直線コネクタ 115"/>
        <xdr:cNvCxnSpPr/>
      </xdr:nvCxnSpPr>
      <xdr:spPr bwMode="auto">
        <a:xfrm flipV="1">
          <a:off x="4305300" y="6856260"/>
          <a:ext cx="698500" cy="4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292621</xdr:rowOff>
    </xdr:from>
    <xdr:to>
      <xdr:col>22</xdr:col>
      <xdr:colOff>114300</xdr:colOff>
      <xdr:row>35</xdr:row>
      <xdr:rowOff>309708</xdr:rowOff>
    </xdr:to>
    <xdr:cxnSp macro="">
      <xdr:nvCxnSpPr>
        <xdr:cNvPr id="119" name="直線コネクタ 118"/>
        <xdr:cNvCxnSpPr/>
      </xdr:nvCxnSpPr>
      <xdr:spPr bwMode="auto">
        <a:xfrm flipV="1">
          <a:off x="3606800" y="6902971"/>
          <a:ext cx="698500" cy="1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285439</xdr:rowOff>
    </xdr:from>
    <xdr:to>
      <xdr:col>18</xdr:col>
      <xdr:colOff>177800</xdr:colOff>
      <xdr:row>35</xdr:row>
      <xdr:rowOff>309708</xdr:rowOff>
    </xdr:to>
    <xdr:cxnSp macro="">
      <xdr:nvCxnSpPr>
        <xdr:cNvPr id="122" name="直線コネクタ 121"/>
        <xdr:cNvCxnSpPr/>
      </xdr:nvCxnSpPr>
      <xdr:spPr bwMode="auto">
        <a:xfrm>
          <a:off x="2908300" y="6895789"/>
          <a:ext cx="698500" cy="2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267119</xdr:rowOff>
    </xdr:from>
    <xdr:to>
      <xdr:col>29</xdr:col>
      <xdr:colOff>177800</xdr:colOff>
      <xdr:row>36</xdr:row>
      <xdr:rowOff>25819</xdr:rowOff>
    </xdr:to>
    <xdr:sp macro="" textlink="">
      <xdr:nvSpPr>
        <xdr:cNvPr id="132" name="楕円 131"/>
        <xdr:cNvSpPr/>
      </xdr:nvSpPr>
      <xdr:spPr bwMode="auto">
        <a:xfrm>
          <a:off x="5600700" y="687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112196</xdr:rowOff>
    </xdr:from>
    <xdr:ext cx="762000" cy="259045"/>
    <xdr:sp macro="" textlink="">
      <xdr:nvSpPr>
        <xdr:cNvPr id="133" name="人口1人当たり決算額の推移該当値テキスト445"/>
        <xdr:cNvSpPr txBox="1"/>
      </xdr:nvSpPr>
      <xdr:spPr>
        <a:xfrm>
          <a:off x="5740400" y="672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195110</xdr:rowOff>
    </xdr:from>
    <xdr:to>
      <xdr:col>26</xdr:col>
      <xdr:colOff>101600</xdr:colOff>
      <xdr:row>35</xdr:row>
      <xdr:rowOff>296710</xdr:rowOff>
    </xdr:to>
    <xdr:sp macro="" textlink="">
      <xdr:nvSpPr>
        <xdr:cNvPr id="134" name="楕円 133"/>
        <xdr:cNvSpPr/>
      </xdr:nvSpPr>
      <xdr:spPr bwMode="auto">
        <a:xfrm>
          <a:off x="4953000" y="6805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306887</xdr:rowOff>
    </xdr:from>
    <xdr:ext cx="736600" cy="259045"/>
    <xdr:sp macro="" textlink="">
      <xdr:nvSpPr>
        <xdr:cNvPr id="135" name="テキスト ボックス 134"/>
        <xdr:cNvSpPr txBox="1"/>
      </xdr:nvSpPr>
      <xdr:spPr>
        <a:xfrm>
          <a:off x="4622800" y="657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241821</xdr:rowOff>
    </xdr:from>
    <xdr:to>
      <xdr:col>22</xdr:col>
      <xdr:colOff>165100</xdr:colOff>
      <xdr:row>36</xdr:row>
      <xdr:rowOff>521</xdr:rowOff>
    </xdr:to>
    <xdr:sp macro="" textlink="">
      <xdr:nvSpPr>
        <xdr:cNvPr id="136" name="楕円 135"/>
        <xdr:cNvSpPr/>
      </xdr:nvSpPr>
      <xdr:spPr bwMode="auto">
        <a:xfrm>
          <a:off x="4254500" y="685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328198</xdr:rowOff>
    </xdr:from>
    <xdr:ext cx="762000" cy="259045"/>
    <xdr:sp macro="" textlink="">
      <xdr:nvSpPr>
        <xdr:cNvPr id="137" name="テキスト ボックス 136"/>
        <xdr:cNvSpPr txBox="1"/>
      </xdr:nvSpPr>
      <xdr:spPr>
        <a:xfrm>
          <a:off x="3924300" y="69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258908</xdr:rowOff>
    </xdr:from>
    <xdr:to>
      <xdr:col>19</xdr:col>
      <xdr:colOff>38100</xdr:colOff>
      <xdr:row>36</xdr:row>
      <xdr:rowOff>17608</xdr:rowOff>
    </xdr:to>
    <xdr:sp macro="" textlink="">
      <xdr:nvSpPr>
        <xdr:cNvPr id="138" name="楕円 137"/>
        <xdr:cNvSpPr/>
      </xdr:nvSpPr>
      <xdr:spPr bwMode="auto">
        <a:xfrm>
          <a:off x="3556000" y="686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2385</xdr:rowOff>
    </xdr:from>
    <xdr:ext cx="762000" cy="259045"/>
    <xdr:sp macro="" textlink="">
      <xdr:nvSpPr>
        <xdr:cNvPr id="139" name="テキスト ボックス 138"/>
        <xdr:cNvSpPr txBox="1"/>
      </xdr:nvSpPr>
      <xdr:spPr>
        <a:xfrm>
          <a:off x="3225800" y="695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234639</xdr:rowOff>
    </xdr:from>
    <xdr:to>
      <xdr:col>15</xdr:col>
      <xdr:colOff>101600</xdr:colOff>
      <xdr:row>35</xdr:row>
      <xdr:rowOff>336239</xdr:rowOff>
    </xdr:to>
    <xdr:sp macro="" textlink="">
      <xdr:nvSpPr>
        <xdr:cNvPr id="140" name="楕円 139"/>
        <xdr:cNvSpPr/>
      </xdr:nvSpPr>
      <xdr:spPr bwMode="auto">
        <a:xfrm>
          <a:off x="2857500" y="684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3516</xdr:rowOff>
    </xdr:from>
    <xdr:ext cx="762000" cy="259045"/>
    <xdr:sp macro="" textlink="">
      <xdr:nvSpPr>
        <xdr:cNvPr id="141" name="テキスト ボックス 140"/>
        <xdr:cNvSpPr txBox="1"/>
      </xdr:nvSpPr>
      <xdr:spPr>
        <a:xfrm>
          <a:off x="2527300" y="661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2279</xdr:rowOff>
    </xdr:from>
    <xdr:to>
      <xdr:col>24</xdr:col>
      <xdr:colOff>63500</xdr:colOff>
      <xdr:row>36</xdr:row>
      <xdr:rowOff>124106</xdr:rowOff>
    </xdr:to>
    <xdr:cxnSp macro="">
      <xdr:nvCxnSpPr>
        <xdr:cNvPr id="63" name="直線コネクタ 62"/>
        <xdr:cNvCxnSpPr/>
      </xdr:nvCxnSpPr>
      <xdr:spPr>
        <a:xfrm flipV="1">
          <a:off x="3797300" y="6174479"/>
          <a:ext cx="838200" cy="1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124106</xdr:rowOff>
    </xdr:from>
    <xdr:to>
      <xdr:col>19</xdr:col>
      <xdr:colOff>177800</xdr:colOff>
      <xdr:row>36</xdr:row>
      <xdr:rowOff>160470</xdr:rowOff>
    </xdr:to>
    <xdr:cxnSp macro="">
      <xdr:nvCxnSpPr>
        <xdr:cNvPr id="66" name="直線コネクタ 65"/>
        <xdr:cNvCxnSpPr/>
      </xdr:nvCxnSpPr>
      <xdr:spPr>
        <a:xfrm flipV="1">
          <a:off x="2908300" y="6296306"/>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160470</xdr:rowOff>
    </xdr:from>
    <xdr:to>
      <xdr:col>15</xdr:col>
      <xdr:colOff>50800</xdr:colOff>
      <xdr:row>37</xdr:row>
      <xdr:rowOff>6443</xdr:rowOff>
    </xdr:to>
    <xdr:cxnSp macro="">
      <xdr:nvCxnSpPr>
        <xdr:cNvPr id="69" name="直線コネクタ 68"/>
        <xdr:cNvCxnSpPr/>
      </xdr:nvCxnSpPr>
      <xdr:spPr>
        <a:xfrm flipV="1">
          <a:off x="2019300" y="6332670"/>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6443</xdr:rowOff>
    </xdr:from>
    <xdr:to>
      <xdr:col>10</xdr:col>
      <xdr:colOff>114300</xdr:colOff>
      <xdr:row>37</xdr:row>
      <xdr:rowOff>32323</xdr:rowOff>
    </xdr:to>
    <xdr:cxnSp macro="">
      <xdr:nvCxnSpPr>
        <xdr:cNvPr id="72" name="直線コネクタ 71"/>
        <xdr:cNvCxnSpPr/>
      </xdr:nvCxnSpPr>
      <xdr:spPr>
        <a:xfrm flipV="1">
          <a:off x="1130300" y="6350093"/>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122929</xdr:rowOff>
    </xdr:from>
    <xdr:to>
      <xdr:col>24</xdr:col>
      <xdr:colOff>114300</xdr:colOff>
      <xdr:row>36</xdr:row>
      <xdr:rowOff>53079</xdr:rowOff>
    </xdr:to>
    <xdr:sp macro="" textlink="">
      <xdr:nvSpPr>
        <xdr:cNvPr id="82" name="楕円 81"/>
        <xdr:cNvSpPr/>
      </xdr:nvSpPr>
      <xdr:spPr>
        <a:xfrm>
          <a:off x="4584700" y="61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145806</xdr:rowOff>
    </xdr:from>
    <xdr:ext cx="534377" cy="259045"/>
    <xdr:sp macro="" textlink="">
      <xdr:nvSpPr>
        <xdr:cNvPr id="83" name="人件費該当値テキスト"/>
        <xdr:cNvSpPr txBox="1"/>
      </xdr:nvSpPr>
      <xdr:spPr>
        <a:xfrm>
          <a:off x="4686300" y="59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73306</xdr:rowOff>
    </xdr:from>
    <xdr:to>
      <xdr:col>20</xdr:col>
      <xdr:colOff>38100</xdr:colOff>
      <xdr:row>37</xdr:row>
      <xdr:rowOff>3456</xdr:rowOff>
    </xdr:to>
    <xdr:sp macro="" textlink="">
      <xdr:nvSpPr>
        <xdr:cNvPr id="84" name="楕円 83"/>
        <xdr:cNvSpPr/>
      </xdr:nvSpPr>
      <xdr:spPr>
        <a:xfrm>
          <a:off x="3746500" y="6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19983</xdr:rowOff>
    </xdr:from>
    <xdr:ext cx="534377" cy="259045"/>
    <xdr:sp macro="" textlink="">
      <xdr:nvSpPr>
        <xdr:cNvPr id="85" name="テキスト ボックス 84"/>
        <xdr:cNvSpPr txBox="1"/>
      </xdr:nvSpPr>
      <xdr:spPr>
        <a:xfrm>
          <a:off x="3530111" y="60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109670</xdr:rowOff>
    </xdr:from>
    <xdr:to>
      <xdr:col>15</xdr:col>
      <xdr:colOff>101600</xdr:colOff>
      <xdr:row>37</xdr:row>
      <xdr:rowOff>39820</xdr:rowOff>
    </xdr:to>
    <xdr:sp macro="" textlink="">
      <xdr:nvSpPr>
        <xdr:cNvPr id="86" name="楕円 85"/>
        <xdr:cNvSpPr/>
      </xdr:nvSpPr>
      <xdr:spPr>
        <a:xfrm>
          <a:off x="2857500" y="62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56347</xdr:rowOff>
    </xdr:from>
    <xdr:ext cx="534377" cy="259045"/>
    <xdr:sp macro="" textlink="">
      <xdr:nvSpPr>
        <xdr:cNvPr id="87" name="テキスト ボックス 86"/>
        <xdr:cNvSpPr txBox="1"/>
      </xdr:nvSpPr>
      <xdr:spPr>
        <a:xfrm>
          <a:off x="2641111" y="60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127093</xdr:rowOff>
    </xdr:from>
    <xdr:to>
      <xdr:col>10</xdr:col>
      <xdr:colOff>165100</xdr:colOff>
      <xdr:row>37</xdr:row>
      <xdr:rowOff>57243</xdr:rowOff>
    </xdr:to>
    <xdr:sp macro="" textlink="">
      <xdr:nvSpPr>
        <xdr:cNvPr id="88" name="楕円 87"/>
        <xdr:cNvSpPr/>
      </xdr:nvSpPr>
      <xdr:spPr>
        <a:xfrm>
          <a:off x="1968500" y="6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73770</xdr:rowOff>
    </xdr:from>
    <xdr:ext cx="534377" cy="259045"/>
    <xdr:sp macro="" textlink="">
      <xdr:nvSpPr>
        <xdr:cNvPr id="89" name="テキスト ボックス 88"/>
        <xdr:cNvSpPr txBox="1"/>
      </xdr:nvSpPr>
      <xdr:spPr>
        <a:xfrm>
          <a:off x="1752111" y="60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152973</xdr:rowOff>
    </xdr:from>
    <xdr:to>
      <xdr:col>6</xdr:col>
      <xdr:colOff>38100</xdr:colOff>
      <xdr:row>37</xdr:row>
      <xdr:rowOff>83123</xdr:rowOff>
    </xdr:to>
    <xdr:sp macro="" textlink="">
      <xdr:nvSpPr>
        <xdr:cNvPr id="90" name="楕円 89"/>
        <xdr:cNvSpPr/>
      </xdr:nvSpPr>
      <xdr:spPr>
        <a:xfrm>
          <a:off x="1079500" y="63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99650</xdr:rowOff>
    </xdr:from>
    <xdr:ext cx="534377" cy="259045"/>
    <xdr:sp macro="" textlink="">
      <xdr:nvSpPr>
        <xdr:cNvPr id="91" name="テキスト ボックス 90"/>
        <xdr:cNvSpPr txBox="1"/>
      </xdr:nvSpPr>
      <xdr:spPr>
        <a:xfrm>
          <a:off x="863111" y="61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105963</xdr:rowOff>
    </xdr:from>
    <xdr:to>
      <xdr:col>24</xdr:col>
      <xdr:colOff>63500</xdr:colOff>
      <xdr:row>56</xdr:row>
      <xdr:rowOff>52832</xdr:rowOff>
    </xdr:to>
    <xdr:cxnSp macro="">
      <xdr:nvCxnSpPr>
        <xdr:cNvPr id="121" name="直線コネクタ 120"/>
        <xdr:cNvCxnSpPr/>
      </xdr:nvCxnSpPr>
      <xdr:spPr>
        <a:xfrm flipV="1">
          <a:off x="3797300" y="9535713"/>
          <a:ext cx="838200" cy="1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52832</xdr:rowOff>
    </xdr:from>
    <xdr:to>
      <xdr:col>19</xdr:col>
      <xdr:colOff>177800</xdr:colOff>
      <xdr:row>57</xdr:row>
      <xdr:rowOff>43917</xdr:rowOff>
    </xdr:to>
    <xdr:cxnSp macro="">
      <xdr:nvCxnSpPr>
        <xdr:cNvPr id="124" name="直線コネクタ 123"/>
        <xdr:cNvCxnSpPr/>
      </xdr:nvCxnSpPr>
      <xdr:spPr>
        <a:xfrm flipV="1">
          <a:off x="2908300" y="9654032"/>
          <a:ext cx="8890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38964</xdr:rowOff>
    </xdr:from>
    <xdr:to>
      <xdr:col>15</xdr:col>
      <xdr:colOff>50800</xdr:colOff>
      <xdr:row>57</xdr:row>
      <xdr:rowOff>43917</xdr:rowOff>
    </xdr:to>
    <xdr:cxnSp macro="">
      <xdr:nvCxnSpPr>
        <xdr:cNvPr id="127" name="直線コネクタ 126"/>
        <xdr:cNvCxnSpPr/>
      </xdr:nvCxnSpPr>
      <xdr:spPr>
        <a:xfrm>
          <a:off x="2019300" y="981161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38964</xdr:rowOff>
    </xdr:from>
    <xdr:to>
      <xdr:col>10</xdr:col>
      <xdr:colOff>114300</xdr:colOff>
      <xdr:row>57</xdr:row>
      <xdr:rowOff>48622</xdr:rowOff>
    </xdr:to>
    <xdr:cxnSp macro="">
      <xdr:nvCxnSpPr>
        <xdr:cNvPr id="130" name="直線コネクタ 129"/>
        <xdr:cNvCxnSpPr/>
      </xdr:nvCxnSpPr>
      <xdr:spPr>
        <a:xfrm flipV="1">
          <a:off x="1130300" y="9811614"/>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55163</xdr:rowOff>
    </xdr:from>
    <xdr:to>
      <xdr:col>24</xdr:col>
      <xdr:colOff>114300</xdr:colOff>
      <xdr:row>55</xdr:row>
      <xdr:rowOff>156763</xdr:rowOff>
    </xdr:to>
    <xdr:sp macro="" textlink="">
      <xdr:nvSpPr>
        <xdr:cNvPr id="140" name="楕円 139"/>
        <xdr:cNvSpPr/>
      </xdr:nvSpPr>
      <xdr:spPr>
        <a:xfrm>
          <a:off x="4584700" y="94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78040</xdr:rowOff>
    </xdr:from>
    <xdr:ext cx="534377" cy="259045"/>
    <xdr:sp macro="" textlink="">
      <xdr:nvSpPr>
        <xdr:cNvPr id="141" name="物件費該当値テキスト"/>
        <xdr:cNvSpPr txBox="1"/>
      </xdr:nvSpPr>
      <xdr:spPr>
        <a:xfrm>
          <a:off x="4686300" y="9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2032</xdr:rowOff>
    </xdr:from>
    <xdr:to>
      <xdr:col>20</xdr:col>
      <xdr:colOff>38100</xdr:colOff>
      <xdr:row>56</xdr:row>
      <xdr:rowOff>103632</xdr:rowOff>
    </xdr:to>
    <xdr:sp macro="" textlink="">
      <xdr:nvSpPr>
        <xdr:cNvPr id="142" name="楕円 141"/>
        <xdr:cNvSpPr/>
      </xdr:nvSpPr>
      <xdr:spPr>
        <a:xfrm>
          <a:off x="3746500" y="96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94759</xdr:rowOff>
    </xdr:from>
    <xdr:ext cx="534377" cy="259045"/>
    <xdr:sp macro="" textlink="">
      <xdr:nvSpPr>
        <xdr:cNvPr id="143" name="テキスト ボックス 142"/>
        <xdr:cNvSpPr txBox="1"/>
      </xdr:nvSpPr>
      <xdr:spPr>
        <a:xfrm>
          <a:off x="3530111" y="96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164567</xdr:rowOff>
    </xdr:from>
    <xdr:to>
      <xdr:col>15</xdr:col>
      <xdr:colOff>101600</xdr:colOff>
      <xdr:row>57</xdr:row>
      <xdr:rowOff>94717</xdr:rowOff>
    </xdr:to>
    <xdr:sp macro="" textlink="">
      <xdr:nvSpPr>
        <xdr:cNvPr id="144" name="楕円 143"/>
        <xdr:cNvSpPr/>
      </xdr:nvSpPr>
      <xdr:spPr>
        <a:xfrm>
          <a:off x="2857500" y="97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85844</xdr:rowOff>
    </xdr:from>
    <xdr:ext cx="534377" cy="259045"/>
    <xdr:sp macro="" textlink="">
      <xdr:nvSpPr>
        <xdr:cNvPr id="145" name="テキスト ボックス 144"/>
        <xdr:cNvSpPr txBox="1"/>
      </xdr:nvSpPr>
      <xdr:spPr>
        <a:xfrm>
          <a:off x="2641111" y="98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159614</xdr:rowOff>
    </xdr:from>
    <xdr:to>
      <xdr:col>10</xdr:col>
      <xdr:colOff>165100</xdr:colOff>
      <xdr:row>57</xdr:row>
      <xdr:rowOff>89764</xdr:rowOff>
    </xdr:to>
    <xdr:sp macro="" textlink="">
      <xdr:nvSpPr>
        <xdr:cNvPr id="146" name="楕円 145"/>
        <xdr:cNvSpPr/>
      </xdr:nvSpPr>
      <xdr:spPr>
        <a:xfrm>
          <a:off x="1968500" y="97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80891</xdr:rowOff>
    </xdr:from>
    <xdr:ext cx="534377" cy="259045"/>
    <xdr:sp macro="" textlink="">
      <xdr:nvSpPr>
        <xdr:cNvPr id="147" name="テキスト ボックス 146"/>
        <xdr:cNvSpPr txBox="1"/>
      </xdr:nvSpPr>
      <xdr:spPr>
        <a:xfrm>
          <a:off x="1752111" y="98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169272</xdr:rowOff>
    </xdr:from>
    <xdr:to>
      <xdr:col>6</xdr:col>
      <xdr:colOff>38100</xdr:colOff>
      <xdr:row>57</xdr:row>
      <xdr:rowOff>99422</xdr:rowOff>
    </xdr:to>
    <xdr:sp macro="" textlink="">
      <xdr:nvSpPr>
        <xdr:cNvPr id="148" name="楕円 147"/>
        <xdr:cNvSpPr/>
      </xdr:nvSpPr>
      <xdr:spPr>
        <a:xfrm>
          <a:off x="1079500" y="97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90549</xdr:rowOff>
    </xdr:from>
    <xdr:ext cx="534377" cy="259045"/>
    <xdr:sp macro="" textlink="">
      <xdr:nvSpPr>
        <xdr:cNvPr id="149" name="テキスト ボックス 148"/>
        <xdr:cNvSpPr txBox="1"/>
      </xdr:nvSpPr>
      <xdr:spPr>
        <a:xfrm>
          <a:off x="863111" y="98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149130</xdr:rowOff>
    </xdr:from>
    <xdr:to>
      <xdr:col>24</xdr:col>
      <xdr:colOff>63500</xdr:colOff>
      <xdr:row>77</xdr:row>
      <xdr:rowOff>160102</xdr:rowOff>
    </xdr:to>
    <xdr:cxnSp macro="">
      <xdr:nvCxnSpPr>
        <xdr:cNvPr id="174" name="直線コネクタ 173"/>
        <xdr:cNvCxnSpPr/>
      </xdr:nvCxnSpPr>
      <xdr:spPr>
        <a:xfrm flipV="1">
          <a:off x="3797300" y="13350780"/>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112382</xdr:rowOff>
    </xdr:from>
    <xdr:to>
      <xdr:col>19</xdr:col>
      <xdr:colOff>177800</xdr:colOff>
      <xdr:row>77</xdr:row>
      <xdr:rowOff>160102</xdr:rowOff>
    </xdr:to>
    <xdr:cxnSp macro="">
      <xdr:nvCxnSpPr>
        <xdr:cNvPr id="177" name="直線コネクタ 176"/>
        <xdr:cNvCxnSpPr/>
      </xdr:nvCxnSpPr>
      <xdr:spPr>
        <a:xfrm>
          <a:off x="2908300" y="13314032"/>
          <a:ext cx="889000" cy="4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112382</xdr:rowOff>
    </xdr:from>
    <xdr:to>
      <xdr:col>15</xdr:col>
      <xdr:colOff>50800</xdr:colOff>
      <xdr:row>77</xdr:row>
      <xdr:rowOff>137871</xdr:rowOff>
    </xdr:to>
    <xdr:cxnSp macro="">
      <xdr:nvCxnSpPr>
        <xdr:cNvPr id="180" name="直線コネクタ 179"/>
        <xdr:cNvCxnSpPr/>
      </xdr:nvCxnSpPr>
      <xdr:spPr>
        <a:xfrm flipV="1">
          <a:off x="2019300" y="13314032"/>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137871</xdr:rowOff>
    </xdr:from>
    <xdr:to>
      <xdr:col>10</xdr:col>
      <xdr:colOff>114300</xdr:colOff>
      <xdr:row>77</xdr:row>
      <xdr:rowOff>144557</xdr:rowOff>
    </xdr:to>
    <xdr:cxnSp macro="">
      <xdr:nvCxnSpPr>
        <xdr:cNvPr id="183" name="直線コネクタ 182"/>
        <xdr:cNvCxnSpPr/>
      </xdr:nvCxnSpPr>
      <xdr:spPr>
        <a:xfrm flipV="1">
          <a:off x="1130300" y="13339521"/>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98330</xdr:rowOff>
    </xdr:from>
    <xdr:to>
      <xdr:col>24</xdr:col>
      <xdr:colOff>114300</xdr:colOff>
      <xdr:row>78</xdr:row>
      <xdr:rowOff>28480</xdr:rowOff>
    </xdr:to>
    <xdr:sp macro="" textlink="">
      <xdr:nvSpPr>
        <xdr:cNvPr id="193" name="楕円 192"/>
        <xdr:cNvSpPr/>
      </xdr:nvSpPr>
      <xdr:spPr>
        <a:xfrm>
          <a:off x="4584700" y="132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13257</xdr:rowOff>
    </xdr:from>
    <xdr:ext cx="378565" cy="259045"/>
    <xdr:sp macro="" textlink="">
      <xdr:nvSpPr>
        <xdr:cNvPr id="194" name="維持補修費該当値テキスト"/>
        <xdr:cNvSpPr txBox="1"/>
      </xdr:nvSpPr>
      <xdr:spPr>
        <a:xfrm>
          <a:off x="4686300" y="1321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109302</xdr:rowOff>
    </xdr:from>
    <xdr:to>
      <xdr:col>20</xdr:col>
      <xdr:colOff>38100</xdr:colOff>
      <xdr:row>78</xdr:row>
      <xdr:rowOff>39452</xdr:rowOff>
    </xdr:to>
    <xdr:sp macro="" textlink="">
      <xdr:nvSpPr>
        <xdr:cNvPr id="195" name="楕円 194"/>
        <xdr:cNvSpPr/>
      </xdr:nvSpPr>
      <xdr:spPr>
        <a:xfrm>
          <a:off x="3746500" y="133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30579</xdr:rowOff>
    </xdr:from>
    <xdr:ext cx="378565" cy="259045"/>
    <xdr:sp macro="" textlink="">
      <xdr:nvSpPr>
        <xdr:cNvPr id="196" name="テキスト ボックス 195"/>
        <xdr:cNvSpPr txBox="1"/>
      </xdr:nvSpPr>
      <xdr:spPr>
        <a:xfrm>
          <a:off x="3608017" y="1340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61582</xdr:rowOff>
    </xdr:from>
    <xdr:to>
      <xdr:col>15</xdr:col>
      <xdr:colOff>101600</xdr:colOff>
      <xdr:row>77</xdr:row>
      <xdr:rowOff>163182</xdr:rowOff>
    </xdr:to>
    <xdr:sp macro="" textlink="">
      <xdr:nvSpPr>
        <xdr:cNvPr id="197" name="楕円 196"/>
        <xdr:cNvSpPr/>
      </xdr:nvSpPr>
      <xdr:spPr>
        <a:xfrm>
          <a:off x="2857500" y="13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154309</xdr:rowOff>
    </xdr:from>
    <xdr:ext cx="469744" cy="259045"/>
    <xdr:sp macro="" textlink="">
      <xdr:nvSpPr>
        <xdr:cNvPr id="198" name="テキスト ボックス 197"/>
        <xdr:cNvSpPr txBox="1"/>
      </xdr:nvSpPr>
      <xdr:spPr>
        <a:xfrm>
          <a:off x="2673428" y="1335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87071</xdr:rowOff>
    </xdr:from>
    <xdr:to>
      <xdr:col>10</xdr:col>
      <xdr:colOff>165100</xdr:colOff>
      <xdr:row>78</xdr:row>
      <xdr:rowOff>17221</xdr:rowOff>
    </xdr:to>
    <xdr:sp macro="" textlink="">
      <xdr:nvSpPr>
        <xdr:cNvPr id="199" name="楕円 198"/>
        <xdr:cNvSpPr/>
      </xdr:nvSpPr>
      <xdr:spPr>
        <a:xfrm>
          <a:off x="1968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8348</xdr:rowOff>
    </xdr:from>
    <xdr:ext cx="469744" cy="259045"/>
    <xdr:sp macro="" textlink="">
      <xdr:nvSpPr>
        <xdr:cNvPr id="200" name="テキスト ボックス 199"/>
        <xdr:cNvSpPr txBox="1"/>
      </xdr:nvSpPr>
      <xdr:spPr>
        <a:xfrm>
          <a:off x="1784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93757</xdr:rowOff>
    </xdr:from>
    <xdr:to>
      <xdr:col>6</xdr:col>
      <xdr:colOff>38100</xdr:colOff>
      <xdr:row>78</xdr:row>
      <xdr:rowOff>23907</xdr:rowOff>
    </xdr:to>
    <xdr:sp macro="" textlink="">
      <xdr:nvSpPr>
        <xdr:cNvPr id="201" name="楕円 200"/>
        <xdr:cNvSpPr/>
      </xdr:nvSpPr>
      <xdr:spPr>
        <a:xfrm>
          <a:off x="1079500" y="132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15034</xdr:rowOff>
    </xdr:from>
    <xdr:ext cx="378565" cy="259045"/>
    <xdr:sp macro="" textlink="">
      <xdr:nvSpPr>
        <xdr:cNvPr id="202" name="テキスト ボックス 201"/>
        <xdr:cNvSpPr txBox="1"/>
      </xdr:nvSpPr>
      <xdr:spPr>
        <a:xfrm>
          <a:off x="941017" y="1338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124974</xdr:rowOff>
    </xdr:from>
    <xdr:to>
      <xdr:col>24</xdr:col>
      <xdr:colOff>63500</xdr:colOff>
      <xdr:row>96</xdr:row>
      <xdr:rowOff>14179</xdr:rowOff>
    </xdr:to>
    <xdr:cxnSp macro="">
      <xdr:nvCxnSpPr>
        <xdr:cNvPr id="232" name="直線コネクタ 231"/>
        <xdr:cNvCxnSpPr/>
      </xdr:nvCxnSpPr>
      <xdr:spPr>
        <a:xfrm flipV="1">
          <a:off x="3797300" y="16412724"/>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14179</xdr:rowOff>
    </xdr:from>
    <xdr:to>
      <xdr:col>19</xdr:col>
      <xdr:colOff>177800</xdr:colOff>
      <xdr:row>96</xdr:row>
      <xdr:rowOff>65329</xdr:rowOff>
    </xdr:to>
    <xdr:cxnSp macro="">
      <xdr:nvCxnSpPr>
        <xdr:cNvPr id="235" name="直線コネクタ 234"/>
        <xdr:cNvCxnSpPr/>
      </xdr:nvCxnSpPr>
      <xdr:spPr>
        <a:xfrm flipV="1">
          <a:off x="2908300" y="16473379"/>
          <a:ext cx="889000" cy="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65329</xdr:rowOff>
    </xdr:from>
    <xdr:to>
      <xdr:col>15</xdr:col>
      <xdr:colOff>50800</xdr:colOff>
      <xdr:row>96</xdr:row>
      <xdr:rowOff>66148</xdr:rowOff>
    </xdr:to>
    <xdr:cxnSp macro="">
      <xdr:nvCxnSpPr>
        <xdr:cNvPr id="238" name="直線コネクタ 237"/>
        <xdr:cNvCxnSpPr/>
      </xdr:nvCxnSpPr>
      <xdr:spPr>
        <a:xfrm flipV="1">
          <a:off x="2019300" y="16524529"/>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66148</xdr:rowOff>
    </xdr:from>
    <xdr:to>
      <xdr:col>10</xdr:col>
      <xdr:colOff>114300</xdr:colOff>
      <xdr:row>96</xdr:row>
      <xdr:rowOff>108438</xdr:rowOff>
    </xdr:to>
    <xdr:cxnSp macro="">
      <xdr:nvCxnSpPr>
        <xdr:cNvPr id="241" name="直線コネクタ 240"/>
        <xdr:cNvCxnSpPr/>
      </xdr:nvCxnSpPr>
      <xdr:spPr>
        <a:xfrm flipV="1">
          <a:off x="1130300" y="16525348"/>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74174</xdr:rowOff>
    </xdr:from>
    <xdr:to>
      <xdr:col>24</xdr:col>
      <xdr:colOff>114300</xdr:colOff>
      <xdr:row>96</xdr:row>
      <xdr:rowOff>4324</xdr:rowOff>
    </xdr:to>
    <xdr:sp macro="" textlink="">
      <xdr:nvSpPr>
        <xdr:cNvPr id="251" name="楕円 250"/>
        <xdr:cNvSpPr/>
      </xdr:nvSpPr>
      <xdr:spPr>
        <a:xfrm>
          <a:off x="4584700" y="163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97051</xdr:rowOff>
    </xdr:from>
    <xdr:ext cx="534377" cy="259045"/>
    <xdr:sp macro="" textlink="">
      <xdr:nvSpPr>
        <xdr:cNvPr id="252" name="扶助費該当値テキスト"/>
        <xdr:cNvSpPr txBox="1"/>
      </xdr:nvSpPr>
      <xdr:spPr>
        <a:xfrm>
          <a:off x="4686300" y="162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134829</xdr:rowOff>
    </xdr:from>
    <xdr:to>
      <xdr:col>20</xdr:col>
      <xdr:colOff>38100</xdr:colOff>
      <xdr:row>96</xdr:row>
      <xdr:rowOff>64979</xdr:rowOff>
    </xdr:to>
    <xdr:sp macro="" textlink="">
      <xdr:nvSpPr>
        <xdr:cNvPr id="253" name="楕円 252"/>
        <xdr:cNvSpPr/>
      </xdr:nvSpPr>
      <xdr:spPr>
        <a:xfrm>
          <a:off x="3746500" y="164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81506</xdr:rowOff>
    </xdr:from>
    <xdr:ext cx="534377" cy="259045"/>
    <xdr:sp macro="" textlink="">
      <xdr:nvSpPr>
        <xdr:cNvPr id="254" name="テキスト ボックス 253"/>
        <xdr:cNvSpPr txBox="1"/>
      </xdr:nvSpPr>
      <xdr:spPr>
        <a:xfrm>
          <a:off x="3530111" y="161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14529</xdr:rowOff>
    </xdr:from>
    <xdr:to>
      <xdr:col>15</xdr:col>
      <xdr:colOff>101600</xdr:colOff>
      <xdr:row>96</xdr:row>
      <xdr:rowOff>116129</xdr:rowOff>
    </xdr:to>
    <xdr:sp macro="" textlink="">
      <xdr:nvSpPr>
        <xdr:cNvPr id="255" name="楕円 254"/>
        <xdr:cNvSpPr/>
      </xdr:nvSpPr>
      <xdr:spPr>
        <a:xfrm>
          <a:off x="2857500" y="164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132656</xdr:rowOff>
    </xdr:from>
    <xdr:ext cx="534377" cy="259045"/>
    <xdr:sp macro="" textlink="">
      <xdr:nvSpPr>
        <xdr:cNvPr id="256" name="テキスト ボックス 255"/>
        <xdr:cNvSpPr txBox="1"/>
      </xdr:nvSpPr>
      <xdr:spPr>
        <a:xfrm>
          <a:off x="2641111" y="162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15348</xdr:rowOff>
    </xdr:from>
    <xdr:to>
      <xdr:col>10</xdr:col>
      <xdr:colOff>165100</xdr:colOff>
      <xdr:row>96</xdr:row>
      <xdr:rowOff>116948</xdr:rowOff>
    </xdr:to>
    <xdr:sp macro="" textlink="">
      <xdr:nvSpPr>
        <xdr:cNvPr id="257" name="楕円 256"/>
        <xdr:cNvSpPr/>
      </xdr:nvSpPr>
      <xdr:spPr>
        <a:xfrm>
          <a:off x="1968500" y="164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133475</xdr:rowOff>
    </xdr:from>
    <xdr:ext cx="534377" cy="259045"/>
    <xdr:sp macro="" textlink="">
      <xdr:nvSpPr>
        <xdr:cNvPr id="258" name="テキスト ボックス 257"/>
        <xdr:cNvSpPr txBox="1"/>
      </xdr:nvSpPr>
      <xdr:spPr>
        <a:xfrm>
          <a:off x="1752111" y="162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57638</xdr:rowOff>
    </xdr:from>
    <xdr:to>
      <xdr:col>6</xdr:col>
      <xdr:colOff>38100</xdr:colOff>
      <xdr:row>96</xdr:row>
      <xdr:rowOff>159238</xdr:rowOff>
    </xdr:to>
    <xdr:sp macro="" textlink="">
      <xdr:nvSpPr>
        <xdr:cNvPr id="259" name="楕円 258"/>
        <xdr:cNvSpPr/>
      </xdr:nvSpPr>
      <xdr:spPr>
        <a:xfrm>
          <a:off x="1079500" y="165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4315</xdr:rowOff>
    </xdr:from>
    <xdr:ext cx="534377" cy="259045"/>
    <xdr:sp macro="" textlink="">
      <xdr:nvSpPr>
        <xdr:cNvPr id="260" name="テキスト ボックス 259"/>
        <xdr:cNvSpPr txBox="1"/>
      </xdr:nvSpPr>
      <xdr:spPr>
        <a:xfrm>
          <a:off x="863111" y="1629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118448</xdr:rowOff>
    </xdr:from>
    <xdr:to>
      <xdr:col>55</xdr:col>
      <xdr:colOff>0</xdr:colOff>
      <xdr:row>37</xdr:row>
      <xdr:rowOff>105913</xdr:rowOff>
    </xdr:to>
    <xdr:cxnSp macro="">
      <xdr:nvCxnSpPr>
        <xdr:cNvPr id="290" name="直線コネクタ 289"/>
        <xdr:cNvCxnSpPr/>
      </xdr:nvCxnSpPr>
      <xdr:spPr>
        <a:xfrm flipV="1">
          <a:off x="9639300" y="5433398"/>
          <a:ext cx="838200" cy="10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105913</xdr:rowOff>
    </xdr:from>
    <xdr:to>
      <xdr:col>50</xdr:col>
      <xdr:colOff>114300</xdr:colOff>
      <xdr:row>38</xdr:row>
      <xdr:rowOff>3004</xdr:rowOff>
    </xdr:to>
    <xdr:cxnSp macro="">
      <xdr:nvCxnSpPr>
        <xdr:cNvPr id="293" name="直線コネクタ 292"/>
        <xdr:cNvCxnSpPr/>
      </xdr:nvCxnSpPr>
      <xdr:spPr>
        <a:xfrm flipV="1">
          <a:off x="8750300" y="6449563"/>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3004</xdr:rowOff>
    </xdr:from>
    <xdr:to>
      <xdr:col>45</xdr:col>
      <xdr:colOff>177800</xdr:colOff>
      <xdr:row>38</xdr:row>
      <xdr:rowOff>37135</xdr:rowOff>
    </xdr:to>
    <xdr:cxnSp macro="">
      <xdr:nvCxnSpPr>
        <xdr:cNvPr id="296" name="直線コネクタ 295"/>
        <xdr:cNvCxnSpPr/>
      </xdr:nvCxnSpPr>
      <xdr:spPr>
        <a:xfrm flipV="1">
          <a:off x="7861300" y="6518104"/>
          <a:ext cx="889000" cy="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37135</xdr:rowOff>
    </xdr:from>
    <xdr:to>
      <xdr:col>41</xdr:col>
      <xdr:colOff>50800</xdr:colOff>
      <xdr:row>38</xdr:row>
      <xdr:rowOff>39124</xdr:rowOff>
    </xdr:to>
    <xdr:cxnSp macro="">
      <xdr:nvCxnSpPr>
        <xdr:cNvPr id="299" name="直線コネクタ 298"/>
        <xdr:cNvCxnSpPr/>
      </xdr:nvCxnSpPr>
      <xdr:spPr>
        <a:xfrm flipV="1">
          <a:off x="6972300" y="655223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1" name="テキスト ボックス 300"/>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67648</xdr:rowOff>
    </xdr:from>
    <xdr:to>
      <xdr:col>55</xdr:col>
      <xdr:colOff>50800</xdr:colOff>
      <xdr:row>31</xdr:row>
      <xdr:rowOff>169248</xdr:rowOff>
    </xdr:to>
    <xdr:sp macro="" textlink="">
      <xdr:nvSpPr>
        <xdr:cNvPr id="309" name="楕円 308"/>
        <xdr:cNvSpPr/>
      </xdr:nvSpPr>
      <xdr:spPr>
        <a:xfrm>
          <a:off x="10426700" y="538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154025</xdr:rowOff>
    </xdr:from>
    <xdr:ext cx="599010" cy="259045"/>
    <xdr:sp macro="" textlink="">
      <xdr:nvSpPr>
        <xdr:cNvPr id="310" name="補助費等該当値テキスト"/>
        <xdr:cNvSpPr txBox="1"/>
      </xdr:nvSpPr>
      <xdr:spPr>
        <a:xfrm>
          <a:off x="10528300" y="529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55113</xdr:rowOff>
    </xdr:from>
    <xdr:to>
      <xdr:col>50</xdr:col>
      <xdr:colOff>165100</xdr:colOff>
      <xdr:row>37</xdr:row>
      <xdr:rowOff>156713</xdr:rowOff>
    </xdr:to>
    <xdr:sp macro="" textlink="">
      <xdr:nvSpPr>
        <xdr:cNvPr id="311" name="楕円 310"/>
        <xdr:cNvSpPr/>
      </xdr:nvSpPr>
      <xdr:spPr>
        <a:xfrm>
          <a:off x="9588500" y="63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1790</xdr:rowOff>
    </xdr:from>
    <xdr:ext cx="534377" cy="259045"/>
    <xdr:sp macro="" textlink="">
      <xdr:nvSpPr>
        <xdr:cNvPr id="312" name="テキスト ボックス 311"/>
        <xdr:cNvSpPr txBox="1"/>
      </xdr:nvSpPr>
      <xdr:spPr>
        <a:xfrm>
          <a:off x="9372111" y="61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123655</xdr:rowOff>
    </xdr:from>
    <xdr:to>
      <xdr:col>46</xdr:col>
      <xdr:colOff>38100</xdr:colOff>
      <xdr:row>38</xdr:row>
      <xdr:rowOff>53804</xdr:rowOff>
    </xdr:to>
    <xdr:sp macro="" textlink="">
      <xdr:nvSpPr>
        <xdr:cNvPr id="313" name="楕円 312"/>
        <xdr:cNvSpPr/>
      </xdr:nvSpPr>
      <xdr:spPr>
        <a:xfrm>
          <a:off x="8699500" y="6467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70332</xdr:rowOff>
    </xdr:from>
    <xdr:ext cx="534377" cy="259045"/>
    <xdr:sp macro="" textlink="">
      <xdr:nvSpPr>
        <xdr:cNvPr id="314" name="テキスト ボックス 313"/>
        <xdr:cNvSpPr txBox="1"/>
      </xdr:nvSpPr>
      <xdr:spPr>
        <a:xfrm>
          <a:off x="8483111" y="624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157785</xdr:rowOff>
    </xdr:from>
    <xdr:to>
      <xdr:col>41</xdr:col>
      <xdr:colOff>101600</xdr:colOff>
      <xdr:row>38</xdr:row>
      <xdr:rowOff>87935</xdr:rowOff>
    </xdr:to>
    <xdr:sp macro="" textlink="">
      <xdr:nvSpPr>
        <xdr:cNvPr id="315" name="楕円 314"/>
        <xdr:cNvSpPr/>
      </xdr:nvSpPr>
      <xdr:spPr>
        <a:xfrm>
          <a:off x="7810500" y="65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104462</xdr:rowOff>
    </xdr:from>
    <xdr:ext cx="534377" cy="259045"/>
    <xdr:sp macro="" textlink="">
      <xdr:nvSpPr>
        <xdr:cNvPr id="316" name="テキスト ボックス 315"/>
        <xdr:cNvSpPr txBox="1"/>
      </xdr:nvSpPr>
      <xdr:spPr>
        <a:xfrm>
          <a:off x="7594111" y="62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159774</xdr:rowOff>
    </xdr:from>
    <xdr:to>
      <xdr:col>36</xdr:col>
      <xdr:colOff>165100</xdr:colOff>
      <xdr:row>38</xdr:row>
      <xdr:rowOff>89924</xdr:rowOff>
    </xdr:to>
    <xdr:sp macro="" textlink="">
      <xdr:nvSpPr>
        <xdr:cNvPr id="317" name="楕円 316"/>
        <xdr:cNvSpPr/>
      </xdr:nvSpPr>
      <xdr:spPr>
        <a:xfrm>
          <a:off x="6921500" y="65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106451</xdr:rowOff>
    </xdr:from>
    <xdr:ext cx="534377" cy="259045"/>
    <xdr:sp macro="" textlink="">
      <xdr:nvSpPr>
        <xdr:cNvPr id="318" name="テキスト ボックス 317"/>
        <xdr:cNvSpPr txBox="1"/>
      </xdr:nvSpPr>
      <xdr:spPr>
        <a:xfrm>
          <a:off x="6705111" y="62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120497</xdr:rowOff>
    </xdr:from>
    <xdr:to>
      <xdr:col>55</xdr:col>
      <xdr:colOff>0</xdr:colOff>
      <xdr:row>57</xdr:row>
      <xdr:rowOff>159032</xdr:rowOff>
    </xdr:to>
    <xdr:cxnSp macro="">
      <xdr:nvCxnSpPr>
        <xdr:cNvPr id="347" name="直線コネクタ 346"/>
        <xdr:cNvCxnSpPr/>
      </xdr:nvCxnSpPr>
      <xdr:spPr>
        <a:xfrm flipV="1">
          <a:off x="9639300" y="9721697"/>
          <a:ext cx="838200" cy="2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50295</xdr:rowOff>
    </xdr:from>
    <xdr:to>
      <xdr:col>50</xdr:col>
      <xdr:colOff>114300</xdr:colOff>
      <xdr:row>57</xdr:row>
      <xdr:rowOff>159032</xdr:rowOff>
    </xdr:to>
    <xdr:cxnSp macro="">
      <xdr:nvCxnSpPr>
        <xdr:cNvPr id="350" name="直線コネクタ 349"/>
        <xdr:cNvCxnSpPr/>
      </xdr:nvCxnSpPr>
      <xdr:spPr>
        <a:xfrm>
          <a:off x="8750300" y="9822945"/>
          <a:ext cx="889000" cy="1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50295</xdr:rowOff>
    </xdr:from>
    <xdr:to>
      <xdr:col>45</xdr:col>
      <xdr:colOff>177800</xdr:colOff>
      <xdr:row>57</xdr:row>
      <xdr:rowOff>100229</xdr:rowOff>
    </xdr:to>
    <xdr:cxnSp macro="">
      <xdr:nvCxnSpPr>
        <xdr:cNvPr id="353" name="直線コネクタ 352"/>
        <xdr:cNvCxnSpPr/>
      </xdr:nvCxnSpPr>
      <xdr:spPr>
        <a:xfrm flipV="1">
          <a:off x="7861300" y="9822945"/>
          <a:ext cx="889000" cy="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100229</xdr:rowOff>
    </xdr:from>
    <xdr:to>
      <xdr:col>41</xdr:col>
      <xdr:colOff>50800</xdr:colOff>
      <xdr:row>57</xdr:row>
      <xdr:rowOff>109022</xdr:rowOff>
    </xdr:to>
    <xdr:cxnSp macro="">
      <xdr:nvCxnSpPr>
        <xdr:cNvPr id="356" name="直線コネクタ 355"/>
        <xdr:cNvCxnSpPr/>
      </xdr:nvCxnSpPr>
      <xdr:spPr>
        <a:xfrm flipV="1">
          <a:off x="6972300" y="9872879"/>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69697</xdr:rowOff>
    </xdr:from>
    <xdr:to>
      <xdr:col>55</xdr:col>
      <xdr:colOff>50800</xdr:colOff>
      <xdr:row>56</xdr:row>
      <xdr:rowOff>171297</xdr:rowOff>
    </xdr:to>
    <xdr:sp macro="" textlink="">
      <xdr:nvSpPr>
        <xdr:cNvPr id="366" name="楕円 365"/>
        <xdr:cNvSpPr/>
      </xdr:nvSpPr>
      <xdr:spPr>
        <a:xfrm>
          <a:off x="104267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92574</xdr:rowOff>
    </xdr:from>
    <xdr:ext cx="534377" cy="259045"/>
    <xdr:sp macro="" textlink="">
      <xdr:nvSpPr>
        <xdr:cNvPr id="367" name="普通建設事業費該当値テキスト"/>
        <xdr:cNvSpPr txBox="1"/>
      </xdr:nvSpPr>
      <xdr:spPr>
        <a:xfrm>
          <a:off x="10528300"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108232</xdr:rowOff>
    </xdr:from>
    <xdr:to>
      <xdr:col>50</xdr:col>
      <xdr:colOff>165100</xdr:colOff>
      <xdr:row>58</xdr:row>
      <xdr:rowOff>38382</xdr:rowOff>
    </xdr:to>
    <xdr:sp macro="" textlink="">
      <xdr:nvSpPr>
        <xdr:cNvPr id="368" name="楕円 367"/>
        <xdr:cNvSpPr/>
      </xdr:nvSpPr>
      <xdr:spPr>
        <a:xfrm>
          <a:off x="9588500" y="98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29509</xdr:rowOff>
    </xdr:from>
    <xdr:ext cx="534377" cy="259045"/>
    <xdr:sp macro="" textlink="">
      <xdr:nvSpPr>
        <xdr:cNvPr id="369" name="テキスト ボックス 368"/>
        <xdr:cNvSpPr txBox="1"/>
      </xdr:nvSpPr>
      <xdr:spPr>
        <a:xfrm>
          <a:off x="9372111" y="997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170945</xdr:rowOff>
    </xdr:from>
    <xdr:to>
      <xdr:col>46</xdr:col>
      <xdr:colOff>38100</xdr:colOff>
      <xdr:row>57</xdr:row>
      <xdr:rowOff>101095</xdr:rowOff>
    </xdr:to>
    <xdr:sp macro="" textlink="">
      <xdr:nvSpPr>
        <xdr:cNvPr id="370" name="楕円 369"/>
        <xdr:cNvSpPr/>
      </xdr:nvSpPr>
      <xdr:spPr>
        <a:xfrm>
          <a:off x="8699500" y="97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92222</xdr:rowOff>
    </xdr:from>
    <xdr:ext cx="534377" cy="259045"/>
    <xdr:sp macro="" textlink="">
      <xdr:nvSpPr>
        <xdr:cNvPr id="371" name="テキスト ボックス 370"/>
        <xdr:cNvSpPr txBox="1"/>
      </xdr:nvSpPr>
      <xdr:spPr>
        <a:xfrm>
          <a:off x="8483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49429</xdr:rowOff>
    </xdr:from>
    <xdr:to>
      <xdr:col>41</xdr:col>
      <xdr:colOff>101600</xdr:colOff>
      <xdr:row>57</xdr:row>
      <xdr:rowOff>151029</xdr:rowOff>
    </xdr:to>
    <xdr:sp macro="" textlink="">
      <xdr:nvSpPr>
        <xdr:cNvPr id="372" name="楕円 371"/>
        <xdr:cNvSpPr/>
      </xdr:nvSpPr>
      <xdr:spPr>
        <a:xfrm>
          <a:off x="7810500" y="98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142156</xdr:rowOff>
    </xdr:from>
    <xdr:ext cx="534377" cy="259045"/>
    <xdr:sp macro="" textlink="">
      <xdr:nvSpPr>
        <xdr:cNvPr id="373" name="テキスト ボックス 372"/>
        <xdr:cNvSpPr txBox="1"/>
      </xdr:nvSpPr>
      <xdr:spPr>
        <a:xfrm>
          <a:off x="7594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58222</xdr:rowOff>
    </xdr:from>
    <xdr:to>
      <xdr:col>36</xdr:col>
      <xdr:colOff>165100</xdr:colOff>
      <xdr:row>57</xdr:row>
      <xdr:rowOff>159822</xdr:rowOff>
    </xdr:to>
    <xdr:sp macro="" textlink="">
      <xdr:nvSpPr>
        <xdr:cNvPr id="374" name="楕円 373"/>
        <xdr:cNvSpPr/>
      </xdr:nvSpPr>
      <xdr:spPr>
        <a:xfrm>
          <a:off x="6921500" y="98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150949</xdr:rowOff>
    </xdr:from>
    <xdr:ext cx="534377" cy="259045"/>
    <xdr:sp macro="" textlink="">
      <xdr:nvSpPr>
        <xdr:cNvPr id="375" name="テキスト ボックス 374"/>
        <xdr:cNvSpPr txBox="1"/>
      </xdr:nvSpPr>
      <xdr:spPr>
        <a:xfrm>
          <a:off x="6705111" y="99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100609</xdr:rowOff>
    </xdr:from>
    <xdr:to>
      <xdr:col>55</xdr:col>
      <xdr:colOff>0</xdr:colOff>
      <xdr:row>78</xdr:row>
      <xdr:rowOff>132308</xdr:rowOff>
    </xdr:to>
    <xdr:cxnSp macro="">
      <xdr:nvCxnSpPr>
        <xdr:cNvPr id="404" name="直線コネクタ 403"/>
        <xdr:cNvCxnSpPr/>
      </xdr:nvCxnSpPr>
      <xdr:spPr>
        <a:xfrm flipV="1">
          <a:off x="9639300" y="13473709"/>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98386</xdr:rowOff>
    </xdr:from>
    <xdr:to>
      <xdr:col>50</xdr:col>
      <xdr:colOff>114300</xdr:colOff>
      <xdr:row>78</xdr:row>
      <xdr:rowOff>132308</xdr:rowOff>
    </xdr:to>
    <xdr:cxnSp macro="">
      <xdr:nvCxnSpPr>
        <xdr:cNvPr id="407" name="直線コネクタ 406"/>
        <xdr:cNvCxnSpPr/>
      </xdr:nvCxnSpPr>
      <xdr:spPr>
        <a:xfrm>
          <a:off x="8750300" y="13471486"/>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7265</xdr:rowOff>
    </xdr:from>
    <xdr:to>
      <xdr:col>45</xdr:col>
      <xdr:colOff>177800</xdr:colOff>
      <xdr:row>78</xdr:row>
      <xdr:rowOff>98386</xdr:rowOff>
    </xdr:to>
    <xdr:cxnSp macro="">
      <xdr:nvCxnSpPr>
        <xdr:cNvPr id="410" name="直線コネクタ 409"/>
        <xdr:cNvCxnSpPr/>
      </xdr:nvCxnSpPr>
      <xdr:spPr>
        <a:xfrm>
          <a:off x="7861300" y="13380365"/>
          <a:ext cx="889000" cy="9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7265</xdr:rowOff>
    </xdr:from>
    <xdr:to>
      <xdr:col>41</xdr:col>
      <xdr:colOff>50800</xdr:colOff>
      <xdr:row>78</xdr:row>
      <xdr:rowOff>37173</xdr:rowOff>
    </xdr:to>
    <xdr:cxnSp macro="">
      <xdr:nvCxnSpPr>
        <xdr:cNvPr id="413" name="直線コネクタ 412"/>
        <xdr:cNvCxnSpPr/>
      </xdr:nvCxnSpPr>
      <xdr:spPr>
        <a:xfrm flipV="1">
          <a:off x="6972300" y="13380365"/>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49809</xdr:rowOff>
    </xdr:from>
    <xdr:to>
      <xdr:col>55</xdr:col>
      <xdr:colOff>50800</xdr:colOff>
      <xdr:row>78</xdr:row>
      <xdr:rowOff>151409</xdr:rowOff>
    </xdr:to>
    <xdr:sp macro="" textlink="">
      <xdr:nvSpPr>
        <xdr:cNvPr id="423" name="楕円 422"/>
        <xdr:cNvSpPr/>
      </xdr:nvSpPr>
      <xdr:spPr>
        <a:xfrm>
          <a:off x="10426700" y="134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148556</xdr:rowOff>
    </xdr:from>
    <xdr:ext cx="469744" cy="259045"/>
    <xdr:sp macro="" textlink="">
      <xdr:nvSpPr>
        <xdr:cNvPr id="424" name="普通建設事業費 （ うち新規整備　）該当値テキスト"/>
        <xdr:cNvSpPr txBox="1"/>
      </xdr:nvSpPr>
      <xdr:spPr>
        <a:xfrm>
          <a:off x="10528300" y="1335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81508</xdr:rowOff>
    </xdr:from>
    <xdr:to>
      <xdr:col>50</xdr:col>
      <xdr:colOff>165100</xdr:colOff>
      <xdr:row>79</xdr:row>
      <xdr:rowOff>11658</xdr:rowOff>
    </xdr:to>
    <xdr:sp macro="" textlink="">
      <xdr:nvSpPr>
        <xdr:cNvPr id="425" name="楕円 424"/>
        <xdr:cNvSpPr/>
      </xdr:nvSpPr>
      <xdr:spPr>
        <a:xfrm>
          <a:off x="9588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2785</xdr:rowOff>
    </xdr:from>
    <xdr:ext cx="469744" cy="259045"/>
    <xdr:sp macro="" textlink="">
      <xdr:nvSpPr>
        <xdr:cNvPr id="426" name="テキスト ボックス 425"/>
        <xdr:cNvSpPr txBox="1"/>
      </xdr:nvSpPr>
      <xdr:spPr>
        <a:xfrm>
          <a:off x="9404428" y="135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47586</xdr:rowOff>
    </xdr:from>
    <xdr:to>
      <xdr:col>46</xdr:col>
      <xdr:colOff>38100</xdr:colOff>
      <xdr:row>78</xdr:row>
      <xdr:rowOff>149186</xdr:rowOff>
    </xdr:to>
    <xdr:sp macro="" textlink="">
      <xdr:nvSpPr>
        <xdr:cNvPr id="427" name="楕円 426"/>
        <xdr:cNvSpPr/>
      </xdr:nvSpPr>
      <xdr:spPr>
        <a:xfrm>
          <a:off x="8699500" y="134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140313</xdr:rowOff>
    </xdr:from>
    <xdr:ext cx="469744" cy="259045"/>
    <xdr:sp macro="" textlink="">
      <xdr:nvSpPr>
        <xdr:cNvPr id="428" name="テキスト ボックス 427"/>
        <xdr:cNvSpPr txBox="1"/>
      </xdr:nvSpPr>
      <xdr:spPr>
        <a:xfrm>
          <a:off x="8515428" y="1351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127915</xdr:rowOff>
    </xdr:from>
    <xdr:to>
      <xdr:col>41</xdr:col>
      <xdr:colOff>101600</xdr:colOff>
      <xdr:row>78</xdr:row>
      <xdr:rowOff>58065</xdr:rowOff>
    </xdr:to>
    <xdr:sp macro="" textlink="">
      <xdr:nvSpPr>
        <xdr:cNvPr id="429" name="楕円 428"/>
        <xdr:cNvSpPr/>
      </xdr:nvSpPr>
      <xdr:spPr>
        <a:xfrm>
          <a:off x="7810500" y="133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74592</xdr:rowOff>
    </xdr:from>
    <xdr:ext cx="534377" cy="259045"/>
    <xdr:sp macro="" textlink="">
      <xdr:nvSpPr>
        <xdr:cNvPr id="430" name="テキスト ボックス 429"/>
        <xdr:cNvSpPr txBox="1"/>
      </xdr:nvSpPr>
      <xdr:spPr>
        <a:xfrm>
          <a:off x="7594111" y="131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157823</xdr:rowOff>
    </xdr:from>
    <xdr:to>
      <xdr:col>36</xdr:col>
      <xdr:colOff>165100</xdr:colOff>
      <xdr:row>78</xdr:row>
      <xdr:rowOff>87973</xdr:rowOff>
    </xdr:to>
    <xdr:sp macro="" textlink="">
      <xdr:nvSpPr>
        <xdr:cNvPr id="431" name="楕円 430"/>
        <xdr:cNvSpPr/>
      </xdr:nvSpPr>
      <xdr:spPr>
        <a:xfrm>
          <a:off x="6921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79100</xdr:rowOff>
    </xdr:from>
    <xdr:ext cx="534377" cy="259045"/>
    <xdr:sp macro="" textlink="">
      <xdr:nvSpPr>
        <xdr:cNvPr id="432" name="テキスト ボックス 431"/>
        <xdr:cNvSpPr txBox="1"/>
      </xdr:nvSpPr>
      <xdr:spPr>
        <a:xfrm>
          <a:off x="6705111" y="134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122765</xdr:rowOff>
    </xdr:from>
    <xdr:to>
      <xdr:col>55</xdr:col>
      <xdr:colOff>0</xdr:colOff>
      <xdr:row>97</xdr:row>
      <xdr:rowOff>150044</xdr:rowOff>
    </xdr:to>
    <xdr:cxnSp macro="">
      <xdr:nvCxnSpPr>
        <xdr:cNvPr id="461" name="直線コネクタ 460"/>
        <xdr:cNvCxnSpPr/>
      </xdr:nvCxnSpPr>
      <xdr:spPr>
        <a:xfrm flipV="1">
          <a:off x="9639300" y="16239065"/>
          <a:ext cx="838200" cy="5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82741</xdr:rowOff>
    </xdr:from>
    <xdr:to>
      <xdr:col>50</xdr:col>
      <xdr:colOff>114300</xdr:colOff>
      <xdr:row>97</xdr:row>
      <xdr:rowOff>150044</xdr:rowOff>
    </xdr:to>
    <xdr:cxnSp macro="">
      <xdr:nvCxnSpPr>
        <xdr:cNvPr id="464" name="直線コネクタ 463"/>
        <xdr:cNvCxnSpPr/>
      </xdr:nvCxnSpPr>
      <xdr:spPr>
        <a:xfrm>
          <a:off x="8750300" y="16541941"/>
          <a:ext cx="889000" cy="2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82741</xdr:rowOff>
    </xdr:from>
    <xdr:to>
      <xdr:col>45</xdr:col>
      <xdr:colOff>177800</xdr:colOff>
      <xdr:row>97</xdr:row>
      <xdr:rowOff>85465</xdr:rowOff>
    </xdr:to>
    <xdr:cxnSp macro="">
      <xdr:nvCxnSpPr>
        <xdr:cNvPr id="467" name="直線コネクタ 466"/>
        <xdr:cNvCxnSpPr/>
      </xdr:nvCxnSpPr>
      <xdr:spPr>
        <a:xfrm flipV="1">
          <a:off x="7861300" y="16541941"/>
          <a:ext cx="889000" cy="1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85465</xdr:rowOff>
    </xdr:from>
    <xdr:to>
      <xdr:col>41</xdr:col>
      <xdr:colOff>50800</xdr:colOff>
      <xdr:row>97</xdr:row>
      <xdr:rowOff>127470</xdr:rowOff>
    </xdr:to>
    <xdr:cxnSp macro="">
      <xdr:nvCxnSpPr>
        <xdr:cNvPr id="470" name="直線コネクタ 469"/>
        <xdr:cNvCxnSpPr/>
      </xdr:nvCxnSpPr>
      <xdr:spPr>
        <a:xfrm flipV="1">
          <a:off x="6972300" y="16716115"/>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71965</xdr:rowOff>
    </xdr:from>
    <xdr:to>
      <xdr:col>55</xdr:col>
      <xdr:colOff>50800</xdr:colOff>
      <xdr:row>95</xdr:row>
      <xdr:rowOff>2115</xdr:rowOff>
    </xdr:to>
    <xdr:sp macro="" textlink="">
      <xdr:nvSpPr>
        <xdr:cNvPr id="480" name="楕円 479"/>
        <xdr:cNvSpPr/>
      </xdr:nvSpPr>
      <xdr:spPr>
        <a:xfrm>
          <a:off x="10426700" y="161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94842</xdr:rowOff>
    </xdr:from>
    <xdr:ext cx="534377" cy="259045"/>
    <xdr:sp macro="" textlink="">
      <xdr:nvSpPr>
        <xdr:cNvPr id="481" name="普通建設事業費 （ うち更新整備　）該当値テキスト"/>
        <xdr:cNvSpPr txBox="1"/>
      </xdr:nvSpPr>
      <xdr:spPr>
        <a:xfrm>
          <a:off x="10528300" y="1603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99244</xdr:rowOff>
    </xdr:from>
    <xdr:to>
      <xdr:col>50</xdr:col>
      <xdr:colOff>165100</xdr:colOff>
      <xdr:row>98</xdr:row>
      <xdr:rowOff>29394</xdr:rowOff>
    </xdr:to>
    <xdr:sp macro="" textlink="">
      <xdr:nvSpPr>
        <xdr:cNvPr id="482" name="楕円 481"/>
        <xdr:cNvSpPr/>
      </xdr:nvSpPr>
      <xdr:spPr>
        <a:xfrm>
          <a:off x="9588500" y="167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20521</xdr:rowOff>
    </xdr:from>
    <xdr:ext cx="534377" cy="259045"/>
    <xdr:sp macro="" textlink="">
      <xdr:nvSpPr>
        <xdr:cNvPr id="483" name="テキスト ボックス 482"/>
        <xdr:cNvSpPr txBox="1"/>
      </xdr:nvSpPr>
      <xdr:spPr>
        <a:xfrm>
          <a:off x="9372111" y="168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31941</xdr:rowOff>
    </xdr:from>
    <xdr:to>
      <xdr:col>46</xdr:col>
      <xdr:colOff>38100</xdr:colOff>
      <xdr:row>96</xdr:row>
      <xdr:rowOff>133541</xdr:rowOff>
    </xdr:to>
    <xdr:sp macro="" textlink="">
      <xdr:nvSpPr>
        <xdr:cNvPr id="484" name="楕円 483"/>
        <xdr:cNvSpPr/>
      </xdr:nvSpPr>
      <xdr:spPr>
        <a:xfrm>
          <a:off x="8699500" y="164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124668</xdr:rowOff>
    </xdr:from>
    <xdr:ext cx="534377" cy="259045"/>
    <xdr:sp macro="" textlink="">
      <xdr:nvSpPr>
        <xdr:cNvPr id="485" name="テキスト ボックス 484"/>
        <xdr:cNvSpPr txBox="1"/>
      </xdr:nvSpPr>
      <xdr:spPr>
        <a:xfrm>
          <a:off x="8483111" y="165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34665</xdr:rowOff>
    </xdr:from>
    <xdr:to>
      <xdr:col>41</xdr:col>
      <xdr:colOff>101600</xdr:colOff>
      <xdr:row>97</xdr:row>
      <xdr:rowOff>136265</xdr:rowOff>
    </xdr:to>
    <xdr:sp macro="" textlink="">
      <xdr:nvSpPr>
        <xdr:cNvPr id="486" name="楕円 485"/>
        <xdr:cNvSpPr/>
      </xdr:nvSpPr>
      <xdr:spPr>
        <a:xfrm>
          <a:off x="7810500" y="166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127392</xdr:rowOff>
    </xdr:from>
    <xdr:ext cx="534377" cy="259045"/>
    <xdr:sp macro="" textlink="">
      <xdr:nvSpPr>
        <xdr:cNvPr id="487" name="テキスト ボックス 486"/>
        <xdr:cNvSpPr txBox="1"/>
      </xdr:nvSpPr>
      <xdr:spPr>
        <a:xfrm>
          <a:off x="7594111" y="1675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76670</xdr:rowOff>
    </xdr:from>
    <xdr:to>
      <xdr:col>36</xdr:col>
      <xdr:colOff>165100</xdr:colOff>
      <xdr:row>98</xdr:row>
      <xdr:rowOff>6820</xdr:rowOff>
    </xdr:to>
    <xdr:sp macro="" textlink="">
      <xdr:nvSpPr>
        <xdr:cNvPr id="488" name="楕円 487"/>
        <xdr:cNvSpPr/>
      </xdr:nvSpPr>
      <xdr:spPr>
        <a:xfrm>
          <a:off x="6921500" y="167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169397</xdr:rowOff>
    </xdr:from>
    <xdr:ext cx="534377" cy="259045"/>
    <xdr:sp macro="" textlink="">
      <xdr:nvSpPr>
        <xdr:cNvPr id="489" name="テキスト ボックス 488"/>
        <xdr:cNvSpPr txBox="1"/>
      </xdr:nvSpPr>
      <xdr:spPr>
        <a:xfrm>
          <a:off x="6705111" y="168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64353</xdr:rowOff>
    </xdr:from>
    <xdr:to>
      <xdr:col>85</xdr:col>
      <xdr:colOff>127000</xdr:colOff>
      <xdr:row>38</xdr:row>
      <xdr:rowOff>139700</xdr:rowOff>
    </xdr:to>
    <xdr:cxnSp macro="">
      <xdr:nvCxnSpPr>
        <xdr:cNvPr id="516" name="直線コネクタ 515"/>
        <xdr:cNvCxnSpPr/>
      </xdr:nvCxnSpPr>
      <xdr:spPr>
        <a:xfrm>
          <a:off x="15481300" y="6579453"/>
          <a:ext cx="838200" cy="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64353</xdr:rowOff>
    </xdr:from>
    <xdr:to>
      <xdr:col>81</xdr:col>
      <xdr:colOff>50800</xdr:colOff>
      <xdr:row>38</xdr:row>
      <xdr:rowOff>136934</xdr:rowOff>
    </xdr:to>
    <xdr:cxnSp macro="">
      <xdr:nvCxnSpPr>
        <xdr:cNvPr id="519" name="直線コネクタ 518"/>
        <xdr:cNvCxnSpPr/>
      </xdr:nvCxnSpPr>
      <xdr:spPr>
        <a:xfrm flipV="1">
          <a:off x="14592300" y="6579453"/>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129618</xdr:rowOff>
    </xdr:from>
    <xdr:to>
      <xdr:col>76</xdr:col>
      <xdr:colOff>114300</xdr:colOff>
      <xdr:row>38</xdr:row>
      <xdr:rowOff>136934</xdr:rowOff>
    </xdr:to>
    <xdr:cxnSp macro="">
      <xdr:nvCxnSpPr>
        <xdr:cNvPr id="522" name="直線コネクタ 521"/>
        <xdr:cNvCxnSpPr/>
      </xdr:nvCxnSpPr>
      <xdr:spPr>
        <a:xfrm>
          <a:off x="13703300" y="664471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108062</xdr:rowOff>
    </xdr:from>
    <xdr:to>
      <xdr:col>71</xdr:col>
      <xdr:colOff>177800</xdr:colOff>
      <xdr:row>38</xdr:row>
      <xdr:rowOff>129618</xdr:rowOff>
    </xdr:to>
    <xdr:cxnSp macro="">
      <xdr:nvCxnSpPr>
        <xdr:cNvPr id="525" name="直線コネクタ 524"/>
        <xdr:cNvCxnSpPr/>
      </xdr:nvCxnSpPr>
      <xdr:spPr>
        <a:xfrm>
          <a:off x="12814300" y="6623162"/>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151544</xdr:rowOff>
    </xdr:from>
    <xdr:ext cx="469744" cy="259045"/>
    <xdr:sp macro="" textlink="">
      <xdr:nvSpPr>
        <xdr:cNvPr id="529" name="テキスト ボックス 528"/>
        <xdr:cNvSpPr txBox="1"/>
      </xdr:nvSpPr>
      <xdr:spPr>
        <a:xfrm>
          <a:off x="12579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13553</xdr:rowOff>
    </xdr:from>
    <xdr:to>
      <xdr:col>81</xdr:col>
      <xdr:colOff>101600</xdr:colOff>
      <xdr:row>38</xdr:row>
      <xdr:rowOff>115153</xdr:rowOff>
    </xdr:to>
    <xdr:sp macro="" textlink="">
      <xdr:nvSpPr>
        <xdr:cNvPr id="537" name="楕円 536"/>
        <xdr:cNvSpPr/>
      </xdr:nvSpPr>
      <xdr:spPr>
        <a:xfrm>
          <a:off x="154305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106280</xdr:rowOff>
    </xdr:from>
    <xdr:ext cx="469744" cy="259045"/>
    <xdr:sp macro="" textlink="">
      <xdr:nvSpPr>
        <xdr:cNvPr id="538" name="テキスト ボックス 537"/>
        <xdr:cNvSpPr txBox="1"/>
      </xdr:nvSpPr>
      <xdr:spPr>
        <a:xfrm>
          <a:off x="15246428" y="662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86134</xdr:rowOff>
    </xdr:from>
    <xdr:to>
      <xdr:col>76</xdr:col>
      <xdr:colOff>165100</xdr:colOff>
      <xdr:row>39</xdr:row>
      <xdr:rowOff>16284</xdr:rowOff>
    </xdr:to>
    <xdr:sp macro="" textlink="">
      <xdr:nvSpPr>
        <xdr:cNvPr id="539" name="楕円 538"/>
        <xdr:cNvSpPr/>
      </xdr:nvSpPr>
      <xdr:spPr>
        <a:xfrm>
          <a:off x="145415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7411</xdr:rowOff>
    </xdr:from>
    <xdr:ext cx="378565" cy="259045"/>
    <xdr:sp macro="" textlink="">
      <xdr:nvSpPr>
        <xdr:cNvPr id="540" name="テキスト ボックス 539"/>
        <xdr:cNvSpPr txBox="1"/>
      </xdr:nvSpPr>
      <xdr:spPr>
        <a:xfrm>
          <a:off x="14403017" y="669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78818</xdr:rowOff>
    </xdr:from>
    <xdr:to>
      <xdr:col>72</xdr:col>
      <xdr:colOff>38100</xdr:colOff>
      <xdr:row>39</xdr:row>
      <xdr:rowOff>8968</xdr:rowOff>
    </xdr:to>
    <xdr:sp macro="" textlink="">
      <xdr:nvSpPr>
        <xdr:cNvPr id="541" name="楕円 540"/>
        <xdr:cNvSpPr/>
      </xdr:nvSpPr>
      <xdr:spPr>
        <a:xfrm>
          <a:off x="13652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95</xdr:rowOff>
    </xdr:from>
    <xdr:ext cx="378565" cy="259045"/>
    <xdr:sp macro="" textlink="">
      <xdr:nvSpPr>
        <xdr:cNvPr id="542" name="テキスト ボックス 541"/>
        <xdr:cNvSpPr txBox="1"/>
      </xdr:nvSpPr>
      <xdr:spPr>
        <a:xfrm>
          <a:off x="13514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57262</xdr:rowOff>
    </xdr:from>
    <xdr:to>
      <xdr:col>67</xdr:col>
      <xdr:colOff>101600</xdr:colOff>
      <xdr:row>38</xdr:row>
      <xdr:rowOff>158862</xdr:rowOff>
    </xdr:to>
    <xdr:sp macro="" textlink="">
      <xdr:nvSpPr>
        <xdr:cNvPr id="543" name="楕円 542"/>
        <xdr:cNvSpPr/>
      </xdr:nvSpPr>
      <xdr:spPr>
        <a:xfrm>
          <a:off x="12763500" y="6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3939</xdr:rowOff>
    </xdr:from>
    <xdr:ext cx="469744" cy="259045"/>
    <xdr:sp macro="" textlink="">
      <xdr:nvSpPr>
        <xdr:cNvPr id="544" name="テキスト ボックス 543"/>
        <xdr:cNvSpPr txBox="1"/>
      </xdr:nvSpPr>
      <xdr:spPr>
        <a:xfrm>
          <a:off x="12579428" y="634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140712</xdr:rowOff>
    </xdr:from>
    <xdr:to>
      <xdr:col>85</xdr:col>
      <xdr:colOff>127000</xdr:colOff>
      <xdr:row>74</xdr:row>
      <xdr:rowOff>160829</xdr:rowOff>
    </xdr:to>
    <xdr:cxnSp macro="">
      <xdr:nvCxnSpPr>
        <xdr:cNvPr id="624" name="直線コネクタ 623"/>
        <xdr:cNvCxnSpPr/>
      </xdr:nvCxnSpPr>
      <xdr:spPr>
        <a:xfrm>
          <a:off x="15481300" y="1282801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140712</xdr:rowOff>
    </xdr:from>
    <xdr:to>
      <xdr:col>81</xdr:col>
      <xdr:colOff>50800</xdr:colOff>
      <xdr:row>75</xdr:row>
      <xdr:rowOff>37254</xdr:rowOff>
    </xdr:to>
    <xdr:cxnSp macro="">
      <xdr:nvCxnSpPr>
        <xdr:cNvPr id="627" name="直線コネクタ 626"/>
        <xdr:cNvCxnSpPr/>
      </xdr:nvCxnSpPr>
      <xdr:spPr>
        <a:xfrm flipV="1">
          <a:off x="14592300" y="12828012"/>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37254</xdr:rowOff>
    </xdr:from>
    <xdr:to>
      <xdr:col>76</xdr:col>
      <xdr:colOff>114300</xdr:colOff>
      <xdr:row>75</xdr:row>
      <xdr:rowOff>70255</xdr:rowOff>
    </xdr:to>
    <xdr:cxnSp macro="">
      <xdr:nvCxnSpPr>
        <xdr:cNvPr id="630" name="直線コネクタ 629"/>
        <xdr:cNvCxnSpPr/>
      </xdr:nvCxnSpPr>
      <xdr:spPr>
        <a:xfrm flipV="1">
          <a:off x="13703300" y="12896004"/>
          <a:ext cx="8890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70255</xdr:rowOff>
    </xdr:from>
    <xdr:to>
      <xdr:col>71</xdr:col>
      <xdr:colOff>177800</xdr:colOff>
      <xdr:row>75</xdr:row>
      <xdr:rowOff>83840</xdr:rowOff>
    </xdr:to>
    <xdr:cxnSp macro="">
      <xdr:nvCxnSpPr>
        <xdr:cNvPr id="633" name="直線コネクタ 632"/>
        <xdr:cNvCxnSpPr/>
      </xdr:nvCxnSpPr>
      <xdr:spPr>
        <a:xfrm flipV="1">
          <a:off x="12814300" y="1292900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110029</xdr:rowOff>
    </xdr:from>
    <xdr:to>
      <xdr:col>85</xdr:col>
      <xdr:colOff>177800</xdr:colOff>
      <xdr:row>75</xdr:row>
      <xdr:rowOff>40179</xdr:rowOff>
    </xdr:to>
    <xdr:sp macro="" textlink="">
      <xdr:nvSpPr>
        <xdr:cNvPr id="643" name="楕円 642"/>
        <xdr:cNvSpPr/>
      </xdr:nvSpPr>
      <xdr:spPr>
        <a:xfrm>
          <a:off x="16268700" y="127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132906</xdr:rowOff>
    </xdr:from>
    <xdr:ext cx="534377" cy="259045"/>
    <xdr:sp macro="" textlink="">
      <xdr:nvSpPr>
        <xdr:cNvPr id="644" name="公債費該当値テキスト"/>
        <xdr:cNvSpPr txBox="1"/>
      </xdr:nvSpPr>
      <xdr:spPr>
        <a:xfrm>
          <a:off x="16370300" y="1264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89912</xdr:rowOff>
    </xdr:from>
    <xdr:to>
      <xdr:col>81</xdr:col>
      <xdr:colOff>101600</xdr:colOff>
      <xdr:row>75</xdr:row>
      <xdr:rowOff>20062</xdr:rowOff>
    </xdr:to>
    <xdr:sp macro="" textlink="">
      <xdr:nvSpPr>
        <xdr:cNvPr id="645" name="楕円 644"/>
        <xdr:cNvSpPr/>
      </xdr:nvSpPr>
      <xdr:spPr>
        <a:xfrm>
          <a:off x="15430500" y="127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36589</xdr:rowOff>
    </xdr:from>
    <xdr:ext cx="534377" cy="259045"/>
    <xdr:sp macro="" textlink="">
      <xdr:nvSpPr>
        <xdr:cNvPr id="646" name="テキスト ボックス 645"/>
        <xdr:cNvSpPr txBox="1"/>
      </xdr:nvSpPr>
      <xdr:spPr>
        <a:xfrm>
          <a:off x="15214111" y="1255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157904</xdr:rowOff>
    </xdr:from>
    <xdr:to>
      <xdr:col>76</xdr:col>
      <xdr:colOff>165100</xdr:colOff>
      <xdr:row>75</xdr:row>
      <xdr:rowOff>88054</xdr:rowOff>
    </xdr:to>
    <xdr:sp macro="" textlink="">
      <xdr:nvSpPr>
        <xdr:cNvPr id="647" name="楕円 646"/>
        <xdr:cNvSpPr/>
      </xdr:nvSpPr>
      <xdr:spPr>
        <a:xfrm>
          <a:off x="14541500" y="128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104581</xdr:rowOff>
    </xdr:from>
    <xdr:ext cx="534377" cy="259045"/>
    <xdr:sp macro="" textlink="">
      <xdr:nvSpPr>
        <xdr:cNvPr id="648" name="テキスト ボックス 647"/>
        <xdr:cNvSpPr txBox="1"/>
      </xdr:nvSpPr>
      <xdr:spPr>
        <a:xfrm>
          <a:off x="14325111" y="126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19455</xdr:rowOff>
    </xdr:from>
    <xdr:to>
      <xdr:col>72</xdr:col>
      <xdr:colOff>38100</xdr:colOff>
      <xdr:row>75</xdr:row>
      <xdr:rowOff>121055</xdr:rowOff>
    </xdr:to>
    <xdr:sp macro="" textlink="">
      <xdr:nvSpPr>
        <xdr:cNvPr id="649" name="楕円 648"/>
        <xdr:cNvSpPr/>
      </xdr:nvSpPr>
      <xdr:spPr>
        <a:xfrm>
          <a:off x="13652500" y="128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137582</xdr:rowOff>
    </xdr:from>
    <xdr:ext cx="534377" cy="259045"/>
    <xdr:sp macro="" textlink="">
      <xdr:nvSpPr>
        <xdr:cNvPr id="650" name="テキスト ボックス 649"/>
        <xdr:cNvSpPr txBox="1"/>
      </xdr:nvSpPr>
      <xdr:spPr>
        <a:xfrm>
          <a:off x="13436111" y="126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33040</xdr:rowOff>
    </xdr:from>
    <xdr:to>
      <xdr:col>67</xdr:col>
      <xdr:colOff>101600</xdr:colOff>
      <xdr:row>75</xdr:row>
      <xdr:rowOff>134640</xdr:rowOff>
    </xdr:to>
    <xdr:sp macro="" textlink="">
      <xdr:nvSpPr>
        <xdr:cNvPr id="651" name="楕円 650"/>
        <xdr:cNvSpPr/>
      </xdr:nvSpPr>
      <xdr:spPr>
        <a:xfrm>
          <a:off x="12763500" y="1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151167</xdr:rowOff>
    </xdr:from>
    <xdr:ext cx="534377" cy="259045"/>
    <xdr:sp macro="" textlink="">
      <xdr:nvSpPr>
        <xdr:cNvPr id="652" name="テキスト ボックス 651"/>
        <xdr:cNvSpPr txBox="1"/>
      </xdr:nvSpPr>
      <xdr:spPr>
        <a:xfrm>
          <a:off x="12547111" y="126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17185</xdr:rowOff>
    </xdr:from>
    <xdr:to>
      <xdr:col>85</xdr:col>
      <xdr:colOff>127000</xdr:colOff>
      <xdr:row>98</xdr:row>
      <xdr:rowOff>56657</xdr:rowOff>
    </xdr:to>
    <xdr:cxnSp macro="">
      <xdr:nvCxnSpPr>
        <xdr:cNvPr id="681" name="直線コネクタ 680"/>
        <xdr:cNvCxnSpPr/>
      </xdr:nvCxnSpPr>
      <xdr:spPr>
        <a:xfrm flipV="1">
          <a:off x="15481300" y="16819285"/>
          <a:ext cx="8382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2"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165661</xdr:rowOff>
    </xdr:from>
    <xdr:to>
      <xdr:col>81</xdr:col>
      <xdr:colOff>50800</xdr:colOff>
      <xdr:row>98</xdr:row>
      <xdr:rowOff>56657</xdr:rowOff>
    </xdr:to>
    <xdr:cxnSp macro="">
      <xdr:nvCxnSpPr>
        <xdr:cNvPr id="684" name="直線コネクタ 683"/>
        <xdr:cNvCxnSpPr/>
      </xdr:nvCxnSpPr>
      <xdr:spPr>
        <a:xfrm>
          <a:off x="14592300" y="16796311"/>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165661</xdr:rowOff>
    </xdr:from>
    <xdr:to>
      <xdr:col>76</xdr:col>
      <xdr:colOff>114300</xdr:colOff>
      <xdr:row>98</xdr:row>
      <xdr:rowOff>58029</xdr:rowOff>
    </xdr:to>
    <xdr:cxnSp macro="">
      <xdr:nvCxnSpPr>
        <xdr:cNvPr id="687" name="直線コネクタ 686"/>
        <xdr:cNvCxnSpPr/>
      </xdr:nvCxnSpPr>
      <xdr:spPr>
        <a:xfrm flipV="1">
          <a:off x="13703300" y="16796311"/>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89" name="テキスト ボックス 688"/>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58029</xdr:rowOff>
    </xdr:from>
    <xdr:to>
      <xdr:col>71</xdr:col>
      <xdr:colOff>177800</xdr:colOff>
      <xdr:row>98</xdr:row>
      <xdr:rowOff>106119</xdr:rowOff>
    </xdr:to>
    <xdr:cxnSp macro="">
      <xdr:nvCxnSpPr>
        <xdr:cNvPr id="690" name="直線コネクタ 689"/>
        <xdr:cNvCxnSpPr/>
      </xdr:nvCxnSpPr>
      <xdr:spPr>
        <a:xfrm flipV="1">
          <a:off x="12814300" y="16860129"/>
          <a:ext cx="889000" cy="4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2" name="テキスト ボックス 691"/>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137835</xdr:rowOff>
    </xdr:from>
    <xdr:to>
      <xdr:col>85</xdr:col>
      <xdr:colOff>177800</xdr:colOff>
      <xdr:row>98</xdr:row>
      <xdr:rowOff>67985</xdr:rowOff>
    </xdr:to>
    <xdr:sp macro="" textlink="">
      <xdr:nvSpPr>
        <xdr:cNvPr id="700" name="楕円 699"/>
        <xdr:cNvSpPr/>
      </xdr:nvSpPr>
      <xdr:spPr>
        <a:xfrm>
          <a:off x="16268700" y="167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160712</xdr:rowOff>
    </xdr:from>
    <xdr:ext cx="534377" cy="259045"/>
    <xdr:sp macro="" textlink="">
      <xdr:nvSpPr>
        <xdr:cNvPr id="701" name="積立金該当値テキスト"/>
        <xdr:cNvSpPr txBox="1"/>
      </xdr:nvSpPr>
      <xdr:spPr>
        <a:xfrm>
          <a:off x="16370300" y="166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5857</xdr:rowOff>
    </xdr:from>
    <xdr:to>
      <xdr:col>81</xdr:col>
      <xdr:colOff>101600</xdr:colOff>
      <xdr:row>98</xdr:row>
      <xdr:rowOff>107457</xdr:rowOff>
    </xdr:to>
    <xdr:sp macro="" textlink="">
      <xdr:nvSpPr>
        <xdr:cNvPr id="702" name="楕円 701"/>
        <xdr:cNvSpPr/>
      </xdr:nvSpPr>
      <xdr:spPr>
        <a:xfrm>
          <a:off x="15430500" y="168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123984</xdr:rowOff>
    </xdr:from>
    <xdr:ext cx="534377" cy="259045"/>
    <xdr:sp macro="" textlink="">
      <xdr:nvSpPr>
        <xdr:cNvPr id="703" name="テキスト ボックス 702"/>
        <xdr:cNvSpPr txBox="1"/>
      </xdr:nvSpPr>
      <xdr:spPr>
        <a:xfrm>
          <a:off x="15214111" y="1658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114861</xdr:rowOff>
    </xdr:from>
    <xdr:to>
      <xdr:col>76</xdr:col>
      <xdr:colOff>165100</xdr:colOff>
      <xdr:row>98</xdr:row>
      <xdr:rowOff>45011</xdr:rowOff>
    </xdr:to>
    <xdr:sp macro="" textlink="">
      <xdr:nvSpPr>
        <xdr:cNvPr id="704" name="楕円 703"/>
        <xdr:cNvSpPr/>
      </xdr:nvSpPr>
      <xdr:spPr>
        <a:xfrm>
          <a:off x="14541500" y="167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61538</xdr:rowOff>
    </xdr:from>
    <xdr:ext cx="534377" cy="259045"/>
    <xdr:sp macro="" textlink="">
      <xdr:nvSpPr>
        <xdr:cNvPr id="705" name="テキスト ボックス 704"/>
        <xdr:cNvSpPr txBox="1"/>
      </xdr:nvSpPr>
      <xdr:spPr>
        <a:xfrm>
          <a:off x="14325111" y="165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7229</xdr:rowOff>
    </xdr:from>
    <xdr:to>
      <xdr:col>72</xdr:col>
      <xdr:colOff>38100</xdr:colOff>
      <xdr:row>98</xdr:row>
      <xdr:rowOff>108829</xdr:rowOff>
    </xdr:to>
    <xdr:sp macro="" textlink="">
      <xdr:nvSpPr>
        <xdr:cNvPr id="706" name="楕円 705"/>
        <xdr:cNvSpPr/>
      </xdr:nvSpPr>
      <xdr:spPr>
        <a:xfrm>
          <a:off x="13652500" y="168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125356</xdr:rowOff>
    </xdr:from>
    <xdr:ext cx="534377" cy="259045"/>
    <xdr:sp macro="" textlink="">
      <xdr:nvSpPr>
        <xdr:cNvPr id="707" name="テキスト ボックス 706"/>
        <xdr:cNvSpPr txBox="1"/>
      </xdr:nvSpPr>
      <xdr:spPr>
        <a:xfrm>
          <a:off x="13436111" y="1658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55319</xdr:rowOff>
    </xdr:from>
    <xdr:to>
      <xdr:col>67</xdr:col>
      <xdr:colOff>101600</xdr:colOff>
      <xdr:row>98</xdr:row>
      <xdr:rowOff>156919</xdr:rowOff>
    </xdr:to>
    <xdr:sp macro="" textlink="">
      <xdr:nvSpPr>
        <xdr:cNvPr id="708" name="楕円 707"/>
        <xdr:cNvSpPr/>
      </xdr:nvSpPr>
      <xdr:spPr>
        <a:xfrm>
          <a:off x="12763500" y="168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148046</xdr:rowOff>
    </xdr:from>
    <xdr:ext cx="534377" cy="259045"/>
    <xdr:sp macro="" textlink="">
      <xdr:nvSpPr>
        <xdr:cNvPr id="709" name="テキスト ボックス 708"/>
        <xdr:cNvSpPr txBox="1"/>
      </xdr:nvSpPr>
      <xdr:spPr>
        <a:xfrm>
          <a:off x="12547111" y="1695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19848</xdr:rowOff>
    </xdr:from>
    <xdr:to>
      <xdr:col>116</xdr:col>
      <xdr:colOff>63500</xdr:colOff>
      <xdr:row>39</xdr:row>
      <xdr:rowOff>46300</xdr:rowOff>
    </xdr:to>
    <xdr:cxnSp macro="">
      <xdr:nvCxnSpPr>
        <xdr:cNvPr id="740" name="直線コネクタ 739"/>
        <xdr:cNvCxnSpPr/>
      </xdr:nvCxnSpPr>
      <xdr:spPr>
        <a:xfrm>
          <a:off x="21323300" y="6706398"/>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19848</xdr:rowOff>
    </xdr:from>
    <xdr:to>
      <xdr:col>111</xdr:col>
      <xdr:colOff>177800</xdr:colOff>
      <xdr:row>39</xdr:row>
      <xdr:rowOff>50111</xdr:rowOff>
    </xdr:to>
    <xdr:cxnSp macro="">
      <xdr:nvCxnSpPr>
        <xdr:cNvPr id="743" name="直線コネクタ 742"/>
        <xdr:cNvCxnSpPr/>
      </xdr:nvCxnSpPr>
      <xdr:spPr>
        <a:xfrm flipV="1">
          <a:off x="20434300" y="6706398"/>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131101</xdr:rowOff>
    </xdr:from>
    <xdr:to>
      <xdr:col>107</xdr:col>
      <xdr:colOff>50800</xdr:colOff>
      <xdr:row>39</xdr:row>
      <xdr:rowOff>50111</xdr:rowOff>
    </xdr:to>
    <xdr:cxnSp macro="">
      <xdr:nvCxnSpPr>
        <xdr:cNvPr id="746" name="直線コネクタ 745"/>
        <xdr:cNvCxnSpPr/>
      </xdr:nvCxnSpPr>
      <xdr:spPr>
        <a:xfrm>
          <a:off x="19545300" y="6646201"/>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131101</xdr:rowOff>
    </xdr:from>
    <xdr:to>
      <xdr:col>102</xdr:col>
      <xdr:colOff>114300</xdr:colOff>
      <xdr:row>39</xdr:row>
      <xdr:rowOff>27904</xdr:rowOff>
    </xdr:to>
    <xdr:cxnSp macro="">
      <xdr:nvCxnSpPr>
        <xdr:cNvPr id="749" name="直線コネクタ 748"/>
        <xdr:cNvCxnSpPr/>
      </xdr:nvCxnSpPr>
      <xdr:spPr>
        <a:xfrm flipV="1">
          <a:off x="18656300" y="6646201"/>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37936</xdr:rowOff>
    </xdr:from>
    <xdr:ext cx="378565" cy="259045"/>
    <xdr:sp macro="" textlink="">
      <xdr:nvSpPr>
        <xdr:cNvPr id="751" name="テキスト ボックス 750"/>
        <xdr:cNvSpPr txBox="1"/>
      </xdr:nvSpPr>
      <xdr:spPr>
        <a:xfrm>
          <a:off x="19356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166950</xdr:rowOff>
    </xdr:from>
    <xdr:to>
      <xdr:col>116</xdr:col>
      <xdr:colOff>114300</xdr:colOff>
      <xdr:row>39</xdr:row>
      <xdr:rowOff>97100</xdr:rowOff>
    </xdr:to>
    <xdr:sp macro="" textlink="">
      <xdr:nvSpPr>
        <xdr:cNvPr id="759" name="楕円 758"/>
        <xdr:cNvSpPr/>
      </xdr:nvSpPr>
      <xdr:spPr>
        <a:xfrm>
          <a:off x="221107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81877</xdr:rowOff>
    </xdr:from>
    <xdr:ext cx="378565" cy="259045"/>
    <xdr:sp macro="" textlink="">
      <xdr:nvSpPr>
        <xdr:cNvPr id="760" name="投資及び出資金該当値テキスト"/>
        <xdr:cNvSpPr txBox="1"/>
      </xdr:nvSpPr>
      <xdr:spPr>
        <a:xfrm>
          <a:off x="22212300" y="659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140498</xdr:rowOff>
    </xdr:from>
    <xdr:to>
      <xdr:col>112</xdr:col>
      <xdr:colOff>38100</xdr:colOff>
      <xdr:row>39</xdr:row>
      <xdr:rowOff>70648</xdr:rowOff>
    </xdr:to>
    <xdr:sp macro="" textlink="">
      <xdr:nvSpPr>
        <xdr:cNvPr id="761" name="楕円 760"/>
        <xdr:cNvSpPr/>
      </xdr:nvSpPr>
      <xdr:spPr>
        <a:xfrm>
          <a:off x="212725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61775</xdr:rowOff>
    </xdr:from>
    <xdr:ext cx="378565" cy="259045"/>
    <xdr:sp macro="" textlink="">
      <xdr:nvSpPr>
        <xdr:cNvPr id="762" name="テキスト ボックス 761"/>
        <xdr:cNvSpPr txBox="1"/>
      </xdr:nvSpPr>
      <xdr:spPr>
        <a:xfrm>
          <a:off x="21134017" y="674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170761</xdr:rowOff>
    </xdr:from>
    <xdr:to>
      <xdr:col>107</xdr:col>
      <xdr:colOff>101600</xdr:colOff>
      <xdr:row>39</xdr:row>
      <xdr:rowOff>100911</xdr:rowOff>
    </xdr:to>
    <xdr:sp macro="" textlink="">
      <xdr:nvSpPr>
        <xdr:cNvPr id="763" name="楕円 762"/>
        <xdr:cNvSpPr/>
      </xdr:nvSpPr>
      <xdr:spPr>
        <a:xfrm>
          <a:off x="20383500" y="66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92038</xdr:rowOff>
    </xdr:from>
    <xdr:ext cx="378565" cy="259045"/>
    <xdr:sp macro="" textlink="">
      <xdr:nvSpPr>
        <xdr:cNvPr id="764" name="テキスト ボックス 763"/>
        <xdr:cNvSpPr txBox="1"/>
      </xdr:nvSpPr>
      <xdr:spPr>
        <a:xfrm>
          <a:off x="20245017" y="677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80301</xdr:rowOff>
    </xdr:from>
    <xdr:to>
      <xdr:col>102</xdr:col>
      <xdr:colOff>165100</xdr:colOff>
      <xdr:row>39</xdr:row>
      <xdr:rowOff>10451</xdr:rowOff>
    </xdr:to>
    <xdr:sp macro="" textlink="">
      <xdr:nvSpPr>
        <xdr:cNvPr id="765" name="楕円 764"/>
        <xdr:cNvSpPr/>
      </xdr:nvSpPr>
      <xdr:spPr>
        <a:xfrm>
          <a:off x="19494500" y="65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26977</xdr:rowOff>
    </xdr:from>
    <xdr:ext cx="469744" cy="259045"/>
    <xdr:sp macro="" textlink="">
      <xdr:nvSpPr>
        <xdr:cNvPr id="766" name="テキスト ボックス 765"/>
        <xdr:cNvSpPr txBox="1"/>
      </xdr:nvSpPr>
      <xdr:spPr>
        <a:xfrm>
          <a:off x="19310428" y="63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148554</xdr:rowOff>
    </xdr:from>
    <xdr:to>
      <xdr:col>98</xdr:col>
      <xdr:colOff>38100</xdr:colOff>
      <xdr:row>39</xdr:row>
      <xdr:rowOff>78704</xdr:rowOff>
    </xdr:to>
    <xdr:sp macro="" textlink="">
      <xdr:nvSpPr>
        <xdr:cNvPr id="767" name="楕円 766"/>
        <xdr:cNvSpPr/>
      </xdr:nvSpPr>
      <xdr:spPr>
        <a:xfrm>
          <a:off x="18605500" y="666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69831</xdr:rowOff>
    </xdr:from>
    <xdr:ext cx="378565" cy="259045"/>
    <xdr:sp macro="" textlink="">
      <xdr:nvSpPr>
        <xdr:cNvPr id="768" name="テキスト ボックス 767"/>
        <xdr:cNvSpPr txBox="1"/>
      </xdr:nvSpPr>
      <xdr:spPr>
        <a:xfrm>
          <a:off x="18467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13684</xdr:rowOff>
    </xdr:from>
    <xdr:to>
      <xdr:col>116</xdr:col>
      <xdr:colOff>63500</xdr:colOff>
      <xdr:row>58</xdr:row>
      <xdr:rowOff>15399</xdr:rowOff>
    </xdr:to>
    <xdr:cxnSp macro="">
      <xdr:nvCxnSpPr>
        <xdr:cNvPr id="793" name="直線コネクタ 792"/>
        <xdr:cNvCxnSpPr/>
      </xdr:nvCxnSpPr>
      <xdr:spPr>
        <a:xfrm>
          <a:off x="21323300" y="995778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13684</xdr:rowOff>
    </xdr:from>
    <xdr:to>
      <xdr:col>111</xdr:col>
      <xdr:colOff>177800</xdr:colOff>
      <xdr:row>58</xdr:row>
      <xdr:rowOff>14884</xdr:rowOff>
    </xdr:to>
    <xdr:cxnSp macro="">
      <xdr:nvCxnSpPr>
        <xdr:cNvPr id="796" name="直線コネクタ 795"/>
        <xdr:cNvCxnSpPr/>
      </xdr:nvCxnSpPr>
      <xdr:spPr>
        <a:xfrm flipV="1">
          <a:off x="20434300" y="9957784"/>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14884</xdr:rowOff>
    </xdr:from>
    <xdr:to>
      <xdr:col>107</xdr:col>
      <xdr:colOff>50800</xdr:colOff>
      <xdr:row>58</xdr:row>
      <xdr:rowOff>15970</xdr:rowOff>
    </xdr:to>
    <xdr:cxnSp macro="">
      <xdr:nvCxnSpPr>
        <xdr:cNvPr id="799" name="直線コネクタ 798"/>
        <xdr:cNvCxnSpPr/>
      </xdr:nvCxnSpPr>
      <xdr:spPr>
        <a:xfrm flipV="1">
          <a:off x="19545300" y="995898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15970</xdr:rowOff>
    </xdr:from>
    <xdr:to>
      <xdr:col>102</xdr:col>
      <xdr:colOff>114300</xdr:colOff>
      <xdr:row>58</xdr:row>
      <xdr:rowOff>20085</xdr:rowOff>
    </xdr:to>
    <xdr:cxnSp macro="">
      <xdr:nvCxnSpPr>
        <xdr:cNvPr id="802" name="直線コネクタ 801"/>
        <xdr:cNvCxnSpPr/>
      </xdr:nvCxnSpPr>
      <xdr:spPr>
        <a:xfrm flipV="1">
          <a:off x="18656300" y="996007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136049</xdr:rowOff>
    </xdr:from>
    <xdr:to>
      <xdr:col>116</xdr:col>
      <xdr:colOff>114300</xdr:colOff>
      <xdr:row>58</xdr:row>
      <xdr:rowOff>66199</xdr:rowOff>
    </xdr:to>
    <xdr:sp macro="" textlink="">
      <xdr:nvSpPr>
        <xdr:cNvPr id="812" name="楕円 811"/>
        <xdr:cNvSpPr/>
      </xdr:nvSpPr>
      <xdr:spPr>
        <a:xfrm>
          <a:off x="22110700" y="99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50976</xdr:rowOff>
    </xdr:from>
    <xdr:ext cx="378565" cy="259045"/>
    <xdr:sp macro="" textlink="">
      <xdr:nvSpPr>
        <xdr:cNvPr id="813" name="貸付金該当値テキスト"/>
        <xdr:cNvSpPr txBox="1"/>
      </xdr:nvSpPr>
      <xdr:spPr>
        <a:xfrm>
          <a:off x="22212300" y="9823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134334</xdr:rowOff>
    </xdr:from>
    <xdr:to>
      <xdr:col>112</xdr:col>
      <xdr:colOff>38100</xdr:colOff>
      <xdr:row>58</xdr:row>
      <xdr:rowOff>64484</xdr:rowOff>
    </xdr:to>
    <xdr:sp macro="" textlink="">
      <xdr:nvSpPr>
        <xdr:cNvPr id="814" name="楕円 813"/>
        <xdr:cNvSpPr/>
      </xdr:nvSpPr>
      <xdr:spPr>
        <a:xfrm>
          <a:off x="21272500" y="99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55611</xdr:rowOff>
    </xdr:from>
    <xdr:ext cx="378565" cy="259045"/>
    <xdr:sp macro="" textlink="">
      <xdr:nvSpPr>
        <xdr:cNvPr id="815" name="テキスト ボックス 814"/>
        <xdr:cNvSpPr txBox="1"/>
      </xdr:nvSpPr>
      <xdr:spPr>
        <a:xfrm>
          <a:off x="21134017" y="999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135534</xdr:rowOff>
    </xdr:from>
    <xdr:to>
      <xdr:col>107</xdr:col>
      <xdr:colOff>101600</xdr:colOff>
      <xdr:row>58</xdr:row>
      <xdr:rowOff>65684</xdr:rowOff>
    </xdr:to>
    <xdr:sp macro="" textlink="">
      <xdr:nvSpPr>
        <xdr:cNvPr id="816" name="楕円 815"/>
        <xdr:cNvSpPr/>
      </xdr:nvSpPr>
      <xdr:spPr>
        <a:xfrm>
          <a:off x="20383500" y="99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56811</xdr:rowOff>
    </xdr:from>
    <xdr:ext cx="378565" cy="259045"/>
    <xdr:sp macro="" textlink="">
      <xdr:nvSpPr>
        <xdr:cNvPr id="817" name="テキスト ボックス 816"/>
        <xdr:cNvSpPr txBox="1"/>
      </xdr:nvSpPr>
      <xdr:spPr>
        <a:xfrm>
          <a:off x="20245017" y="1000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136620</xdr:rowOff>
    </xdr:from>
    <xdr:to>
      <xdr:col>102</xdr:col>
      <xdr:colOff>165100</xdr:colOff>
      <xdr:row>58</xdr:row>
      <xdr:rowOff>66770</xdr:rowOff>
    </xdr:to>
    <xdr:sp macro="" textlink="">
      <xdr:nvSpPr>
        <xdr:cNvPr id="818" name="楕円 817"/>
        <xdr:cNvSpPr/>
      </xdr:nvSpPr>
      <xdr:spPr>
        <a:xfrm>
          <a:off x="19494500" y="99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57897</xdr:rowOff>
    </xdr:from>
    <xdr:ext cx="378565" cy="259045"/>
    <xdr:sp macro="" textlink="">
      <xdr:nvSpPr>
        <xdr:cNvPr id="819" name="テキスト ボックス 818"/>
        <xdr:cNvSpPr txBox="1"/>
      </xdr:nvSpPr>
      <xdr:spPr>
        <a:xfrm>
          <a:off x="19356017" y="1000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140735</xdr:rowOff>
    </xdr:from>
    <xdr:to>
      <xdr:col>98</xdr:col>
      <xdr:colOff>38100</xdr:colOff>
      <xdr:row>58</xdr:row>
      <xdr:rowOff>70885</xdr:rowOff>
    </xdr:to>
    <xdr:sp macro="" textlink="">
      <xdr:nvSpPr>
        <xdr:cNvPr id="820" name="楕円 819"/>
        <xdr:cNvSpPr/>
      </xdr:nvSpPr>
      <xdr:spPr>
        <a:xfrm>
          <a:off x="18605500" y="99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62012</xdr:rowOff>
    </xdr:from>
    <xdr:ext cx="313932" cy="259045"/>
    <xdr:sp macro="" textlink="">
      <xdr:nvSpPr>
        <xdr:cNvPr id="821" name="テキスト ボックス 820"/>
        <xdr:cNvSpPr txBox="1"/>
      </xdr:nvSpPr>
      <xdr:spPr>
        <a:xfrm>
          <a:off x="18499333" y="10006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125185</xdr:rowOff>
    </xdr:from>
    <xdr:to>
      <xdr:col>116</xdr:col>
      <xdr:colOff>63500</xdr:colOff>
      <xdr:row>76</xdr:row>
      <xdr:rowOff>163188</xdr:rowOff>
    </xdr:to>
    <xdr:cxnSp macro="">
      <xdr:nvCxnSpPr>
        <xdr:cNvPr id="851" name="直線コネクタ 850"/>
        <xdr:cNvCxnSpPr/>
      </xdr:nvCxnSpPr>
      <xdr:spPr>
        <a:xfrm>
          <a:off x="21323300" y="13155385"/>
          <a:ext cx="838200" cy="3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125185</xdr:rowOff>
    </xdr:from>
    <xdr:to>
      <xdr:col>111</xdr:col>
      <xdr:colOff>177800</xdr:colOff>
      <xdr:row>76</xdr:row>
      <xdr:rowOff>165588</xdr:rowOff>
    </xdr:to>
    <xdr:cxnSp macro="">
      <xdr:nvCxnSpPr>
        <xdr:cNvPr id="854" name="直線コネクタ 853"/>
        <xdr:cNvCxnSpPr/>
      </xdr:nvCxnSpPr>
      <xdr:spPr>
        <a:xfrm flipV="1">
          <a:off x="20434300" y="13155385"/>
          <a:ext cx="889000" cy="4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165588</xdr:rowOff>
    </xdr:from>
    <xdr:to>
      <xdr:col>107</xdr:col>
      <xdr:colOff>50800</xdr:colOff>
      <xdr:row>77</xdr:row>
      <xdr:rowOff>5398</xdr:rowOff>
    </xdr:to>
    <xdr:cxnSp macro="">
      <xdr:nvCxnSpPr>
        <xdr:cNvPr id="857" name="直線コネクタ 856"/>
        <xdr:cNvCxnSpPr/>
      </xdr:nvCxnSpPr>
      <xdr:spPr>
        <a:xfrm flipV="1">
          <a:off x="19545300" y="13195788"/>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5398</xdr:rowOff>
    </xdr:from>
    <xdr:to>
      <xdr:col>102</xdr:col>
      <xdr:colOff>114300</xdr:colOff>
      <xdr:row>77</xdr:row>
      <xdr:rowOff>20580</xdr:rowOff>
    </xdr:to>
    <xdr:cxnSp macro="">
      <xdr:nvCxnSpPr>
        <xdr:cNvPr id="860" name="直線コネクタ 859"/>
        <xdr:cNvCxnSpPr/>
      </xdr:nvCxnSpPr>
      <xdr:spPr>
        <a:xfrm flipV="1">
          <a:off x="18656300" y="13207048"/>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112388</xdr:rowOff>
    </xdr:from>
    <xdr:to>
      <xdr:col>116</xdr:col>
      <xdr:colOff>114300</xdr:colOff>
      <xdr:row>77</xdr:row>
      <xdr:rowOff>42538</xdr:rowOff>
    </xdr:to>
    <xdr:sp macro="" textlink="">
      <xdr:nvSpPr>
        <xdr:cNvPr id="870" name="楕円 869"/>
        <xdr:cNvSpPr/>
      </xdr:nvSpPr>
      <xdr:spPr>
        <a:xfrm>
          <a:off x="22110700" y="131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135265</xdr:rowOff>
    </xdr:from>
    <xdr:ext cx="534377" cy="259045"/>
    <xdr:sp macro="" textlink="">
      <xdr:nvSpPr>
        <xdr:cNvPr id="871" name="繰出金該当値テキスト"/>
        <xdr:cNvSpPr txBox="1"/>
      </xdr:nvSpPr>
      <xdr:spPr>
        <a:xfrm>
          <a:off x="22212300" y="129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74385</xdr:rowOff>
    </xdr:from>
    <xdr:to>
      <xdr:col>112</xdr:col>
      <xdr:colOff>38100</xdr:colOff>
      <xdr:row>77</xdr:row>
      <xdr:rowOff>4535</xdr:rowOff>
    </xdr:to>
    <xdr:sp macro="" textlink="">
      <xdr:nvSpPr>
        <xdr:cNvPr id="872" name="楕円 871"/>
        <xdr:cNvSpPr/>
      </xdr:nvSpPr>
      <xdr:spPr>
        <a:xfrm>
          <a:off x="21272500" y="131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167112</xdr:rowOff>
    </xdr:from>
    <xdr:ext cx="534377" cy="259045"/>
    <xdr:sp macro="" textlink="">
      <xdr:nvSpPr>
        <xdr:cNvPr id="873" name="テキスト ボックス 872"/>
        <xdr:cNvSpPr txBox="1"/>
      </xdr:nvSpPr>
      <xdr:spPr>
        <a:xfrm>
          <a:off x="21056111" y="131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114788</xdr:rowOff>
    </xdr:from>
    <xdr:to>
      <xdr:col>107</xdr:col>
      <xdr:colOff>101600</xdr:colOff>
      <xdr:row>77</xdr:row>
      <xdr:rowOff>44938</xdr:rowOff>
    </xdr:to>
    <xdr:sp macro="" textlink="">
      <xdr:nvSpPr>
        <xdr:cNvPr id="874" name="楕円 873"/>
        <xdr:cNvSpPr/>
      </xdr:nvSpPr>
      <xdr:spPr>
        <a:xfrm>
          <a:off x="20383500" y="131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36065</xdr:rowOff>
    </xdr:from>
    <xdr:ext cx="534377" cy="259045"/>
    <xdr:sp macro="" textlink="">
      <xdr:nvSpPr>
        <xdr:cNvPr id="875" name="テキスト ボックス 874"/>
        <xdr:cNvSpPr txBox="1"/>
      </xdr:nvSpPr>
      <xdr:spPr>
        <a:xfrm>
          <a:off x="20167111" y="132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126048</xdr:rowOff>
    </xdr:from>
    <xdr:to>
      <xdr:col>102</xdr:col>
      <xdr:colOff>165100</xdr:colOff>
      <xdr:row>77</xdr:row>
      <xdr:rowOff>56198</xdr:rowOff>
    </xdr:to>
    <xdr:sp macro="" textlink="">
      <xdr:nvSpPr>
        <xdr:cNvPr id="876" name="楕円 875"/>
        <xdr:cNvSpPr/>
      </xdr:nvSpPr>
      <xdr:spPr>
        <a:xfrm>
          <a:off x="19494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47325</xdr:rowOff>
    </xdr:from>
    <xdr:ext cx="534377" cy="259045"/>
    <xdr:sp macro="" textlink="">
      <xdr:nvSpPr>
        <xdr:cNvPr id="877" name="テキスト ボックス 876"/>
        <xdr:cNvSpPr txBox="1"/>
      </xdr:nvSpPr>
      <xdr:spPr>
        <a:xfrm>
          <a:off x="19278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141230</xdr:rowOff>
    </xdr:from>
    <xdr:to>
      <xdr:col>98</xdr:col>
      <xdr:colOff>38100</xdr:colOff>
      <xdr:row>77</xdr:row>
      <xdr:rowOff>71380</xdr:rowOff>
    </xdr:to>
    <xdr:sp macro="" textlink="">
      <xdr:nvSpPr>
        <xdr:cNvPr id="878" name="楕円 877"/>
        <xdr:cNvSpPr/>
      </xdr:nvSpPr>
      <xdr:spPr>
        <a:xfrm>
          <a:off x="18605500" y="13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62507</xdr:rowOff>
    </xdr:from>
    <xdr:ext cx="534377" cy="259045"/>
    <xdr:sp macro="" textlink="">
      <xdr:nvSpPr>
        <xdr:cNvPr id="879" name="テキスト ボックス 878"/>
        <xdr:cNvSpPr txBox="1"/>
      </xdr:nvSpPr>
      <xdr:spPr>
        <a:xfrm>
          <a:off x="18389111" y="132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616,813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176,344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　人口は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・類似団体平均を大きく超える項目は補助費等（類似団体平均＋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円）及び公債費（類似団体平均＋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円）で、前年度比で大きく変動があった項目は、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7,461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円）、補助費（前年度比＋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133,355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及び普通建設事業費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（うち更新整備）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28,432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特別会計の人件費を繰出金から一般会計に組み替えたことや会計年度任用職員の人件費を賃金から給与へ組み替えたこと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補助費等は、新型コロナウイルス感染症に係る特別定額給付金や一部事務組合組合負担金、航空機騒音対策空気調和機器設置事業、騒音地区補助金（税軽減分）事業の増が要因となっている。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舗装修繕事業や町民会館の</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空気調和設備機能回復工事、光しおさい公園スポーツ施設の光Ｂ＆Ｇ海洋センター修繕工事などにより増加した。</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町合併関連事業の実施により借入れを行った合併特例事業債の償還により類似団体平均を上回っている。引き続き合併特例事業債を活用した事業を予定していることなどから、今後も高い水準で推移す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70358</xdr:rowOff>
    </xdr:from>
    <xdr:to>
      <xdr:col>24</xdr:col>
      <xdr:colOff>63500</xdr:colOff>
      <xdr:row>34</xdr:row>
      <xdr:rowOff>117602</xdr:rowOff>
    </xdr:to>
    <xdr:cxnSp macro="">
      <xdr:nvCxnSpPr>
        <xdr:cNvPr id="61" name="直線コネクタ 60"/>
        <xdr:cNvCxnSpPr/>
      </xdr:nvCxnSpPr>
      <xdr:spPr>
        <a:xfrm>
          <a:off x="3797300" y="5899658"/>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70358</xdr:rowOff>
    </xdr:from>
    <xdr:to>
      <xdr:col>19</xdr:col>
      <xdr:colOff>177800</xdr:colOff>
      <xdr:row>35</xdr:row>
      <xdr:rowOff>1397</xdr:rowOff>
    </xdr:to>
    <xdr:cxnSp macro="">
      <xdr:nvCxnSpPr>
        <xdr:cNvPr id="64" name="直線コネクタ 63"/>
        <xdr:cNvCxnSpPr/>
      </xdr:nvCxnSpPr>
      <xdr:spPr>
        <a:xfrm flipV="1">
          <a:off x="2908300" y="5899658"/>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xdr:rowOff>
    </xdr:from>
    <xdr:to>
      <xdr:col>15</xdr:col>
      <xdr:colOff>50800</xdr:colOff>
      <xdr:row>35</xdr:row>
      <xdr:rowOff>88265</xdr:rowOff>
    </xdr:to>
    <xdr:cxnSp macro="">
      <xdr:nvCxnSpPr>
        <xdr:cNvPr id="67" name="直線コネクタ 66"/>
        <xdr:cNvCxnSpPr/>
      </xdr:nvCxnSpPr>
      <xdr:spPr>
        <a:xfrm flipV="1">
          <a:off x="2019300" y="600214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115697</xdr:rowOff>
    </xdr:from>
    <xdr:to>
      <xdr:col>10</xdr:col>
      <xdr:colOff>114300</xdr:colOff>
      <xdr:row>35</xdr:row>
      <xdr:rowOff>88265</xdr:rowOff>
    </xdr:to>
    <xdr:cxnSp macro="">
      <xdr:nvCxnSpPr>
        <xdr:cNvPr id="70" name="直線コネクタ 69"/>
        <xdr:cNvCxnSpPr/>
      </xdr:nvCxnSpPr>
      <xdr:spPr>
        <a:xfrm>
          <a:off x="1130300" y="5944997"/>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66802</xdr:rowOff>
    </xdr:from>
    <xdr:to>
      <xdr:col>24</xdr:col>
      <xdr:colOff>114300</xdr:colOff>
      <xdr:row>34</xdr:row>
      <xdr:rowOff>168402</xdr:rowOff>
    </xdr:to>
    <xdr:sp macro="" textlink="">
      <xdr:nvSpPr>
        <xdr:cNvPr id="80" name="楕円 79"/>
        <xdr:cNvSpPr/>
      </xdr:nvSpPr>
      <xdr:spPr>
        <a:xfrm>
          <a:off x="45847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89679</xdr:rowOff>
    </xdr:from>
    <xdr:ext cx="469744" cy="259045"/>
    <xdr:sp macro="" textlink="">
      <xdr:nvSpPr>
        <xdr:cNvPr id="81" name="議会費該当値テキスト"/>
        <xdr:cNvSpPr txBox="1"/>
      </xdr:nvSpPr>
      <xdr:spPr>
        <a:xfrm>
          <a:off x="4686300" y="574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19558</xdr:rowOff>
    </xdr:from>
    <xdr:to>
      <xdr:col>20</xdr:col>
      <xdr:colOff>38100</xdr:colOff>
      <xdr:row>34</xdr:row>
      <xdr:rowOff>121158</xdr:rowOff>
    </xdr:to>
    <xdr:sp macro="" textlink="">
      <xdr:nvSpPr>
        <xdr:cNvPr id="82" name="楕円 81"/>
        <xdr:cNvSpPr/>
      </xdr:nvSpPr>
      <xdr:spPr>
        <a:xfrm>
          <a:off x="3746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137685</xdr:rowOff>
    </xdr:from>
    <xdr:ext cx="469744" cy="259045"/>
    <xdr:sp macro="" textlink="">
      <xdr:nvSpPr>
        <xdr:cNvPr id="83" name="テキスト ボックス 82"/>
        <xdr:cNvSpPr txBox="1"/>
      </xdr:nvSpPr>
      <xdr:spPr>
        <a:xfrm>
          <a:off x="3562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122047</xdr:rowOff>
    </xdr:from>
    <xdr:to>
      <xdr:col>15</xdr:col>
      <xdr:colOff>101600</xdr:colOff>
      <xdr:row>35</xdr:row>
      <xdr:rowOff>52197</xdr:rowOff>
    </xdr:to>
    <xdr:sp macro="" textlink="">
      <xdr:nvSpPr>
        <xdr:cNvPr id="84" name="楕円 83"/>
        <xdr:cNvSpPr/>
      </xdr:nvSpPr>
      <xdr:spPr>
        <a:xfrm>
          <a:off x="2857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43324</xdr:rowOff>
    </xdr:from>
    <xdr:ext cx="469744" cy="259045"/>
    <xdr:sp macro="" textlink="">
      <xdr:nvSpPr>
        <xdr:cNvPr id="85" name="テキスト ボックス 84"/>
        <xdr:cNvSpPr txBox="1"/>
      </xdr:nvSpPr>
      <xdr:spPr>
        <a:xfrm>
          <a:off x="2673428" y="604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37465</xdr:rowOff>
    </xdr:from>
    <xdr:to>
      <xdr:col>10</xdr:col>
      <xdr:colOff>165100</xdr:colOff>
      <xdr:row>35</xdr:row>
      <xdr:rowOff>139065</xdr:rowOff>
    </xdr:to>
    <xdr:sp macro="" textlink="">
      <xdr:nvSpPr>
        <xdr:cNvPr id="86" name="楕円 85"/>
        <xdr:cNvSpPr/>
      </xdr:nvSpPr>
      <xdr:spPr>
        <a:xfrm>
          <a:off x="1968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130192</xdr:rowOff>
    </xdr:from>
    <xdr:ext cx="469744" cy="259045"/>
    <xdr:sp macro="" textlink="">
      <xdr:nvSpPr>
        <xdr:cNvPr id="87" name="テキスト ボックス 86"/>
        <xdr:cNvSpPr txBox="1"/>
      </xdr:nvSpPr>
      <xdr:spPr>
        <a:xfrm>
          <a:off x="1784428" y="613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64897</xdr:rowOff>
    </xdr:from>
    <xdr:to>
      <xdr:col>6</xdr:col>
      <xdr:colOff>38100</xdr:colOff>
      <xdr:row>34</xdr:row>
      <xdr:rowOff>166497</xdr:rowOff>
    </xdr:to>
    <xdr:sp macro="" textlink="">
      <xdr:nvSpPr>
        <xdr:cNvPr id="88" name="楕円 87"/>
        <xdr:cNvSpPr/>
      </xdr:nvSpPr>
      <xdr:spPr>
        <a:xfrm>
          <a:off x="1079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157624</xdr:rowOff>
    </xdr:from>
    <xdr:ext cx="469744" cy="259045"/>
    <xdr:sp macro="" textlink="">
      <xdr:nvSpPr>
        <xdr:cNvPr id="89" name="テキスト ボックス 88"/>
        <xdr:cNvSpPr txBox="1"/>
      </xdr:nvSpPr>
      <xdr:spPr>
        <a:xfrm>
          <a:off x="895428"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90280</xdr:rowOff>
    </xdr:from>
    <xdr:to>
      <xdr:col>24</xdr:col>
      <xdr:colOff>63500</xdr:colOff>
      <xdr:row>57</xdr:row>
      <xdr:rowOff>150415</xdr:rowOff>
    </xdr:to>
    <xdr:cxnSp macro="">
      <xdr:nvCxnSpPr>
        <xdr:cNvPr id="120" name="直線コネクタ 119"/>
        <xdr:cNvCxnSpPr/>
      </xdr:nvCxnSpPr>
      <xdr:spPr>
        <a:xfrm flipV="1">
          <a:off x="3797300" y="9520030"/>
          <a:ext cx="838200" cy="40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123065</xdr:rowOff>
    </xdr:from>
    <xdr:to>
      <xdr:col>19</xdr:col>
      <xdr:colOff>177800</xdr:colOff>
      <xdr:row>57</xdr:row>
      <xdr:rowOff>150415</xdr:rowOff>
    </xdr:to>
    <xdr:cxnSp macro="">
      <xdr:nvCxnSpPr>
        <xdr:cNvPr id="123" name="直線コネクタ 122"/>
        <xdr:cNvCxnSpPr/>
      </xdr:nvCxnSpPr>
      <xdr:spPr>
        <a:xfrm>
          <a:off x="2908300" y="9895715"/>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123065</xdr:rowOff>
    </xdr:from>
    <xdr:to>
      <xdr:col>15</xdr:col>
      <xdr:colOff>50800</xdr:colOff>
      <xdr:row>57</xdr:row>
      <xdr:rowOff>160764</xdr:rowOff>
    </xdr:to>
    <xdr:cxnSp macro="">
      <xdr:nvCxnSpPr>
        <xdr:cNvPr id="126" name="直線コネクタ 125"/>
        <xdr:cNvCxnSpPr/>
      </xdr:nvCxnSpPr>
      <xdr:spPr>
        <a:xfrm flipV="1">
          <a:off x="2019300" y="9895715"/>
          <a:ext cx="8890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160764</xdr:rowOff>
    </xdr:from>
    <xdr:to>
      <xdr:col>10</xdr:col>
      <xdr:colOff>114300</xdr:colOff>
      <xdr:row>58</xdr:row>
      <xdr:rowOff>27323</xdr:rowOff>
    </xdr:to>
    <xdr:cxnSp macro="">
      <xdr:nvCxnSpPr>
        <xdr:cNvPr id="129" name="直線コネクタ 128"/>
        <xdr:cNvCxnSpPr/>
      </xdr:nvCxnSpPr>
      <xdr:spPr>
        <a:xfrm flipV="1">
          <a:off x="1130300" y="9933414"/>
          <a:ext cx="889000" cy="3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39480</xdr:rowOff>
    </xdr:from>
    <xdr:to>
      <xdr:col>24</xdr:col>
      <xdr:colOff>114300</xdr:colOff>
      <xdr:row>55</xdr:row>
      <xdr:rowOff>141080</xdr:rowOff>
    </xdr:to>
    <xdr:sp macro="" textlink="">
      <xdr:nvSpPr>
        <xdr:cNvPr id="139" name="楕円 138"/>
        <xdr:cNvSpPr/>
      </xdr:nvSpPr>
      <xdr:spPr>
        <a:xfrm>
          <a:off x="4584700" y="94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62357</xdr:rowOff>
    </xdr:from>
    <xdr:ext cx="599010" cy="259045"/>
    <xdr:sp macro="" textlink="">
      <xdr:nvSpPr>
        <xdr:cNvPr id="140" name="総務費該当値テキスト"/>
        <xdr:cNvSpPr txBox="1"/>
      </xdr:nvSpPr>
      <xdr:spPr>
        <a:xfrm>
          <a:off x="4686300" y="932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99615</xdr:rowOff>
    </xdr:from>
    <xdr:to>
      <xdr:col>20</xdr:col>
      <xdr:colOff>38100</xdr:colOff>
      <xdr:row>58</xdr:row>
      <xdr:rowOff>29765</xdr:rowOff>
    </xdr:to>
    <xdr:sp macro="" textlink="">
      <xdr:nvSpPr>
        <xdr:cNvPr id="141" name="楕円 140"/>
        <xdr:cNvSpPr/>
      </xdr:nvSpPr>
      <xdr:spPr>
        <a:xfrm>
          <a:off x="3746500" y="98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46292</xdr:rowOff>
    </xdr:from>
    <xdr:ext cx="534377" cy="259045"/>
    <xdr:sp macro="" textlink="">
      <xdr:nvSpPr>
        <xdr:cNvPr id="142" name="テキスト ボックス 141"/>
        <xdr:cNvSpPr txBox="1"/>
      </xdr:nvSpPr>
      <xdr:spPr>
        <a:xfrm>
          <a:off x="3530111" y="96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72265</xdr:rowOff>
    </xdr:from>
    <xdr:to>
      <xdr:col>15</xdr:col>
      <xdr:colOff>101600</xdr:colOff>
      <xdr:row>58</xdr:row>
      <xdr:rowOff>2415</xdr:rowOff>
    </xdr:to>
    <xdr:sp macro="" textlink="">
      <xdr:nvSpPr>
        <xdr:cNvPr id="143" name="楕円 142"/>
        <xdr:cNvSpPr/>
      </xdr:nvSpPr>
      <xdr:spPr>
        <a:xfrm>
          <a:off x="2857500" y="98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18942</xdr:rowOff>
    </xdr:from>
    <xdr:ext cx="534377" cy="259045"/>
    <xdr:sp macro="" textlink="">
      <xdr:nvSpPr>
        <xdr:cNvPr id="144" name="テキスト ボックス 143"/>
        <xdr:cNvSpPr txBox="1"/>
      </xdr:nvSpPr>
      <xdr:spPr>
        <a:xfrm>
          <a:off x="2641111" y="962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109964</xdr:rowOff>
    </xdr:from>
    <xdr:to>
      <xdr:col>10</xdr:col>
      <xdr:colOff>165100</xdr:colOff>
      <xdr:row>58</xdr:row>
      <xdr:rowOff>40114</xdr:rowOff>
    </xdr:to>
    <xdr:sp macro="" textlink="">
      <xdr:nvSpPr>
        <xdr:cNvPr id="145" name="楕円 144"/>
        <xdr:cNvSpPr/>
      </xdr:nvSpPr>
      <xdr:spPr>
        <a:xfrm>
          <a:off x="1968500" y="98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56641</xdr:rowOff>
    </xdr:from>
    <xdr:ext cx="534377" cy="259045"/>
    <xdr:sp macro="" textlink="">
      <xdr:nvSpPr>
        <xdr:cNvPr id="146" name="テキスト ボックス 145"/>
        <xdr:cNvSpPr txBox="1"/>
      </xdr:nvSpPr>
      <xdr:spPr>
        <a:xfrm>
          <a:off x="1752111" y="96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147973</xdr:rowOff>
    </xdr:from>
    <xdr:to>
      <xdr:col>6</xdr:col>
      <xdr:colOff>38100</xdr:colOff>
      <xdr:row>58</xdr:row>
      <xdr:rowOff>78123</xdr:rowOff>
    </xdr:to>
    <xdr:sp macro="" textlink="">
      <xdr:nvSpPr>
        <xdr:cNvPr id="147" name="楕円 146"/>
        <xdr:cNvSpPr/>
      </xdr:nvSpPr>
      <xdr:spPr>
        <a:xfrm>
          <a:off x="1079500" y="99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94650</xdr:rowOff>
    </xdr:from>
    <xdr:ext cx="534377" cy="259045"/>
    <xdr:sp macro="" textlink="">
      <xdr:nvSpPr>
        <xdr:cNvPr id="148" name="テキスト ボックス 147"/>
        <xdr:cNvSpPr txBox="1"/>
      </xdr:nvSpPr>
      <xdr:spPr>
        <a:xfrm>
          <a:off x="863111" y="96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72017</xdr:rowOff>
    </xdr:from>
    <xdr:to>
      <xdr:col>24</xdr:col>
      <xdr:colOff>63500</xdr:colOff>
      <xdr:row>76</xdr:row>
      <xdr:rowOff>141267</xdr:rowOff>
    </xdr:to>
    <xdr:cxnSp macro="">
      <xdr:nvCxnSpPr>
        <xdr:cNvPr id="180" name="直線コネクタ 179"/>
        <xdr:cNvCxnSpPr/>
      </xdr:nvCxnSpPr>
      <xdr:spPr>
        <a:xfrm flipV="1">
          <a:off x="3797300" y="13102217"/>
          <a:ext cx="838200" cy="6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141267</xdr:rowOff>
    </xdr:from>
    <xdr:to>
      <xdr:col>19</xdr:col>
      <xdr:colOff>177800</xdr:colOff>
      <xdr:row>77</xdr:row>
      <xdr:rowOff>35278</xdr:rowOff>
    </xdr:to>
    <xdr:cxnSp macro="">
      <xdr:nvCxnSpPr>
        <xdr:cNvPr id="183" name="直線コネクタ 182"/>
        <xdr:cNvCxnSpPr/>
      </xdr:nvCxnSpPr>
      <xdr:spPr>
        <a:xfrm flipV="1">
          <a:off x="2908300" y="13171467"/>
          <a:ext cx="8890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35278</xdr:rowOff>
    </xdr:from>
    <xdr:to>
      <xdr:col>15</xdr:col>
      <xdr:colOff>50800</xdr:colOff>
      <xdr:row>77</xdr:row>
      <xdr:rowOff>117477</xdr:rowOff>
    </xdr:to>
    <xdr:cxnSp macro="">
      <xdr:nvCxnSpPr>
        <xdr:cNvPr id="186" name="直線コネクタ 185"/>
        <xdr:cNvCxnSpPr/>
      </xdr:nvCxnSpPr>
      <xdr:spPr>
        <a:xfrm flipV="1">
          <a:off x="2019300" y="13236928"/>
          <a:ext cx="889000" cy="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117477</xdr:rowOff>
    </xdr:from>
    <xdr:to>
      <xdr:col>10</xdr:col>
      <xdr:colOff>114300</xdr:colOff>
      <xdr:row>78</xdr:row>
      <xdr:rowOff>5936</xdr:rowOff>
    </xdr:to>
    <xdr:cxnSp macro="">
      <xdr:nvCxnSpPr>
        <xdr:cNvPr id="189" name="直線コネクタ 188"/>
        <xdr:cNvCxnSpPr/>
      </xdr:nvCxnSpPr>
      <xdr:spPr>
        <a:xfrm flipV="1">
          <a:off x="1130300" y="13319127"/>
          <a:ext cx="889000" cy="5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21217</xdr:rowOff>
    </xdr:from>
    <xdr:to>
      <xdr:col>24</xdr:col>
      <xdr:colOff>114300</xdr:colOff>
      <xdr:row>76</xdr:row>
      <xdr:rowOff>122817</xdr:rowOff>
    </xdr:to>
    <xdr:sp macro="" textlink="">
      <xdr:nvSpPr>
        <xdr:cNvPr id="199" name="楕円 198"/>
        <xdr:cNvSpPr/>
      </xdr:nvSpPr>
      <xdr:spPr>
        <a:xfrm>
          <a:off x="4584700" y="130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44095</xdr:rowOff>
    </xdr:from>
    <xdr:ext cx="599010" cy="259045"/>
    <xdr:sp macro="" textlink="">
      <xdr:nvSpPr>
        <xdr:cNvPr id="200" name="民生費該当値テキスト"/>
        <xdr:cNvSpPr txBox="1"/>
      </xdr:nvSpPr>
      <xdr:spPr>
        <a:xfrm>
          <a:off x="4686300" y="1290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90467</xdr:rowOff>
    </xdr:from>
    <xdr:to>
      <xdr:col>20</xdr:col>
      <xdr:colOff>38100</xdr:colOff>
      <xdr:row>77</xdr:row>
      <xdr:rowOff>20617</xdr:rowOff>
    </xdr:to>
    <xdr:sp macro="" textlink="">
      <xdr:nvSpPr>
        <xdr:cNvPr id="201" name="楕円 200"/>
        <xdr:cNvSpPr/>
      </xdr:nvSpPr>
      <xdr:spPr>
        <a:xfrm>
          <a:off x="3746500" y="131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11744</xdr:rowOff>
    </xdr:from>
    <xdr:ext cx="599010" cy="259045"/>
    <xdr:sp macro="" textlink="">
      <xdr:nvSpPr>
        <xdr:cNvPr id="202" name="テキスト ボックス 201"/>
        <xdr:cNvSpPr txBox="1"/>
      </xdr:nvSpPr>
      <xdr:spPr>
        <a:xfrm>
          <a:off x="3497795" y="1321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155928</xdr:rowOff>
    </xdr:from>
    <xdr:to>
      <xdr:col>15</xdr:col>
      <xdr:colOff>101600</xdr:colOff>
      <xdr:row>77</xdr:row>
      <xdr:rowOff>86078</xdr:rowOff>
    </xdr:to>
    <xdr:sp macro="" textlink="">
      <xdr:nvSpPr>
        <xdr:cNvPr id="203" name="楕円 202"/>
        <xdr:cNvSpPr/>
      </xdr:nvSpPr>
      <xdr:spPr>
        <a:xfrm>
          <a:off x="2857500" y="131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102605</xdr:rowOff>
    </xdr:from>
    <xdr:ext cx="599010" cy="259045"/>
    <xdr:sp macro="" textlink="">
      <xdr:nvSpPr>
        <xdr:cNvPr id="204" name="テキスト ボックス 203"/>
        <xdr:cNvSpPr txBox="1"/>
      </xdr:nvSpPr>
      <xdr:spPr>
        <a:xfrm>
          <a:off x="2608795" y="1296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66677</xdr:rowOff>
    </xdr:from>
    <xdr:to>
      <xdr:col>10</xdr:col>
      <xdr:colOff>165100</xdr:colOff>
      <xdr:row>77</xdr:row>
      <xdr:rowOff>168277</xdr:rowOff>
    </xdr:to>
    <xdr:sp macro="" textlink="">
      <xdr:nvSpPr>
        <xdr:cNvPr id="205" name="楕円 204"/>
        <xdr:cNvSpPr/>
      </xdr:nvSpPr>
      <xdr:spPr>
        <a:xfrm>
          <a:off x="1968500" y="1326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159404</xdr:rowOff>
    </xdr:from>
    <xdr:ext cx="599010" cy="259045"/>
    <xdr:sp macro="" textlink="">
      <xdr:nvSpPr>
        <xdr:cNvPr id="206" name="テキスト ボックス 205"/>
        <xdr:cNvSpPr txBox="1"/>
      </xdr:nvSpPr>
      <xdr:spPr>
        <a:xfrm>
          <a:off x="1719795" y="1336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126586</xdr:rowOff>
    </xdr:from>
    <xdr:to>
      <xdr:col>6</xdr:col>
      <xdr:colOff>38100</xdr:colOff>
      <xdr:row>78</xdr:row>
      <xdr:rowOff>56736</xdr:rowOff>
    </xdr:to>
    <xdr:sp macro="" textlink="">
      <xdr:nvSpPr>
        <xdr:cNvPr id="207" name="楕円 206"/>
        <xdr:cNvSpPr/>
      </xdr:nvSpPr>
      <xdr:spPr>
        <a:xfrm>
          <a:off x="1079500" y="133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47863</xdr:rowOff>
    </xdr:from>
    <xdr:ext cx="599010" cy="259045"/>
    <xdr:sp macro="" textlink="">
      <xdr:nvSpPr>
        <xdr:cNvPr id="208" name="テキスト ボックス 207"/>
        <xdr:cNvSpPr txBox="1"/>
      </xdr:nvSpPr>
      <xdr:spPr>
        <a:xfrm>
          <a:off x="830795" y="1342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63843</xdr:rowOff>
    </xdr:from>
    <xdr:to>
      <xdr:col>24</xdr:col>
      <xdr:colOff>63500</xdr:colOff>
      <xdr:row>95</xdr:row>
      <xdr:rowOff>112858</xdr:rowOff>
    </xdr:to>
    <xdr:cxnSp macro="">
      <xdr:nvCxnSpPr>
        <xdr:cNvPr id="238" name="直線コネクタ 237"/>
        <xdr:cNvCxnSpPr/>
      </xdr:nvCxnSpPr>
      <xdr:spPr>
        <a:xfrm>
          <a:off x="3797300" y="16351593"/>
          <a:ext cx="8382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63843</xdr:rowOff>
    </xdr:from>
    <xdr:to>
      <xdr:col>19</xdr:col>
      <xdr:colOff>177800</xdr:colOff>
      <xdr:row>95</xdr:row>
      <xdr:rowOff>138519</xdr:rowOff>
    </xdr:to>
    <xdr:cxnSp macro="">
      <xdr:nvCxnSpPr>
        <xdr:cNvPr id="241" name="直線コネクタ 240"/>
        <xdr:cNvCxnSpPr/>
      </xdr:nvCxnSpPr>
      <xdr:spPr>
        <a:xfrm flipV="1">
          <a:off x="2908300" y="16351593"/>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138519</xdr:rowOff>
    </xdr:from>
    <xdr:to>
      <xdr:col>15</xdr:col>
      <xdr:colOff>50800</xdr:colOff>
      <xdr:row>96</xdr:row>
      <xdr:rowOff>39993</xdr:rowOff>
    </xdr:to>
    <xdr:cxnSp macro="">
      <xdr:nvCxnSpPr>
        <xdr:cNvPr id="244" name="直線コネクタ 243"/>
        <xdr:cNvCxnSpPr/>
      </xdr:nvCxnSpPr>
      <xdr:spPr>
        <a:xfrm flipV="1">
          <a:off x="2019300" y="16426269"/>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27420</xdr:rowOff>
    </xdr:from>
    <xdr:to>
      <xdr:col>10</xdr:col>
      <xdr:colOff>114300</xdr:colOff>
      <xdr:row>96</xdr:row>
      <xdr:rowOff>39993</xdr:rowOff>
    </xdr:to>
    <xdr:cxnSp macro="">
      <xdr:nvCxnSpPr>
        <xdr:cNvPr id="247" name="直線コネクタ 246"/>
        <xdr:cNvCxnSpPr/>
      </xdr:nvCxnSpPr>
      <xdr:spPr>
        <a:xfrm>
          <a:off x="1130300" y="1648662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9" name="テキスト ボックス 248"/>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51" name="テキスト ボックス 250"/>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62058</xdr:rowOff>
    </xdr:from>
    <xdr:to>
      <xdr:col>24</xdr:col>
      <xdr:colOff>114300</xdr:colOff>
      <xdr:row>95</xdr:row>
      <xdr:rowOff>163658</xdr:rowOff>
    </xdr:to>
    <xdr:sp macro="" textlink="">
      <xdr:nvSpPr>
        <xdr:cNvPr id="257" name="楕円 256"/>
        <xdr:cNvSpPr/>
      </xdr:nvSpPr>
      <xdr:spPr>
        <a:xfrm>
          <a:off x="4584700" y="163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84935</xdr:rowOff>
    </xdr:from>
    <xdr:ext cx="534377" cy="259045"/>
    <xdr:sp macro="" textlink="">
      <xdr:nvSpPr>
        <xdr:cNvPr id="258" name="衛生費該当値テキスト"/>
        <xdr:cNvSpPr txBox="1"/>
      </xdr:nvSpPr>
      <xdr:spPr>
        <a:xfrm>
          <a:off x="4686300" y="162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13043</xdr:rowOff>
    </xdr:from>
    <xdr:to>
      <xdr:col>20</xdr:col>
      <xdr:colOff>38100</xdr:colOff>
      <xdr:row>95</xdr:row>
      <xdr:rowOff>114643</xdr:rowOff>
    </xdr:to>
    <xdr:sp macro="" textlink="">
      <xdr:nvSpPr>
        <xdr:cNvPr id="259" name="楕円 258"/>
        <xdr:cNvSpPr/>
      </xdr:nvSpPr>
      <xdr:spPr>
        <a:xfrm>
          <a:off x="3746500" y="163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131170</xdr:rowOff>
    </xdr:from>
    <xdr:ext cx="534377" cy="259045"/>
    <xdr:sp macro="" textlink="">
      <xdr:nvSpPr>
        <xdr:cNvPr id="260" name="テキスト ボックス 259"/>
        <xdr:cNvSpPr txBox="1"/>
      </xdr:nvSpPr>
      <xdr:spPr>
        <a:xfrm>
          <a:off x="3530111" y="160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87719</xdr:rowOff>
    </xdr:from>
    <xdr:to>
      <xdr:col>15</xdr:col>
      <xdr:colOff>101600</xdr:colOff>
      <xdr:row>96</xdr:row>
      <xdr:rowOff>17869</xdr:rowOff>
    </xdr:to>
    <xdr:sp macro="" textlink="">
      <xdr:nvSpPr>
        <xdr:cNvPr id="261" name="楕円 260"/>
        <xdr:cNvSpPr/>
      </xdr:nvSpPr>
      <xdr:spPr>
        <a:xfrm>
          <a:off x="2857500" y="163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34396</xdr:rowOff>
    </xdr:from>
    <xdr:ext cx="534377" cy="259045"/>
    <xdr:sp macro="" textlink="">
      <xdr:nvSpPr>
        <xdr:cNvPr id="262" name="テキスト ボックス 261"/>
        <xdr:cNvSpPr txBox="1"/>
      </xdr:nvSpPr>
      <xdr:spPr>
        <a:xfrm>
          <a:off x="2641111" y="161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160643</xdr:rowOff>
    </xdr:from>
    <xdr:to>
      <xdr:col>10</xdr:col>
      <xdr:colOff>165100</xdr:colOff>
      <xdr:row>96</xdr:row>
      <xdr:rowOff>90793</xdr:rowOff>
    </xdr:to>
    <xdr:sp macro="" textlink="">
      <xdr:nvSpPr>
        <xdr:cNvPr id="263" name="楕円 262"/>
        <xdr:cNvSpPr/>
      </xdr:nvSpPr>
      <xdr:spPr>
        <a:xfrm>
          <a:off x="1968500" y="164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64" name="テキスト ボックス 263"/>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148070</xdr:rowOff>
    </xdr:from>
    <xdr:to>
      <xdr:col>6</xdr:col>
      <xdr:colOff>38100</xdr:colOff>
      <xdr:row>96</xdr:row>
      <xdr:rowOff>78220</xdr:rowOff>
    </xdr:to>
    <xdr:sp macro="" textlink="">
      <xdr:nvSpPr>
        <xdr:cNvPr id="265" name="楕円 264"/>
        <xdr:cNvSpPr/>
      </xdr:nvSpPr>
      <xdr:spPr>
        <a:xfrm>
          <a:off x="1079500" y="16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94747</xdr:rowOff>
    </xdr:from>
    <xdr:ext cx="534377" cy="259045"/>
    <xdr:sp macro="" textlink="">
      <xdr:nvSpPr>
        <xdr:cNvPr id="266" name="テキスト ボックス 265"/>
        <xdr:cNvSpPr txBox="1"/>
      </xdr:nvSpPr>
      <xdr:spPr>
        <a:xfrm>
          <a:off x="863111" y="162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146421</xdr:rowOff>
    </xdr:from>
    <xdr:to>
      <xdr:col>55</xdr:col>
      <xdr:colOff>0</xdr:colOff>
      <xdr:row>56</xdr:row>
      <xdr:rowOff>82070</xdr:rowOff>
    </xdr:to>
    <xdr:cxnSp macro="">
      <xdr:nvCxnSpPr>
        <xdr:cNvPr id="350" name="直線コネクタ 349"/>
        <xdr:cNvCxnSpPr/>
      </xdr:nvCxnSpPr>
      <xdr:spPr>
        <a:xfrm flipV="1">
          <a:off x="9639300" y="9233271"/>
          <a:ext cx="838200" cy="4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73978</xdr:rowOff>
    </xdr:from>
    <xdr:to>
      <xdr:col>50</xdr:col>
      <xdr:colOff>114300</xdr:colOff>
      <xdr:row>56</xdr:row>
      <xdr:rowOff>82070</xdr:rowOff>
    </xdr:to>
    <xdr:cxnSp macro="">
      <xdr:nvCxnSpPr>
        <xdr:cNvPr id="353" name="直線コネクタ 352"/>
        <xdr:cNvCxnSpPr/>
      </xdr:nvCxnSpPr>
      <xdr:spPr>
        <a:xfrm>
          <a:off x="8750300" y="9675178"/>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73978</xdr:rowOff>
    </xdr:from>
    <xdr:to>
      <xdr:col>45</xdr:col>
      <xdr:colOff>177800</xdr:colOff>
      <xdr:row>56</xdr:row>
      <xdr:rowOff>110462</xdr:rowOff>
    </xdr:to>
    <xdr:cxnSp macro="">
      <xdr:nvCxnSpPr>
        <xdr:cNvPr id="356" name="直線コネクタ 355"/>
        <xdr:cNvCxnSpPr/>
      </xdr:nvCxnSpPr>
      <xdr:spPr>
        <a:xfrm flipV="1">
          <a:off x="7861300" y="9675178"/>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145986</xdr:rowOff>
    </xdr:from>
    <xdr:to>
      <xdr:col>41</xdr:col>
      <xdr:colOff>50800</xdr:colOff>
      <xdr:row>56</xdr:row>
      <xdr:rowOff>110462</xdr:rowOff>
    </xdr:to>
    <xdr:cxnSp macro="">
      <xdr:nvCxnSpPr>
        <xdr:cNvPr id="359" name="直線コネクタ 358"/>
        <xdr:cNvCxnSpPr/>
      </xdr:nvCxnSpPr>
      <xdr:spPr>
        <a:xfrm>
          <a:off x="6972300" y="9575736"/>
          <a:ext cx="889000" cy="1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95621</xdr:rowOff>
    </xdr:from>
    <xdr:to>
      <xdr:col>55</xdr:col>
      <xdr:colOff>50800</xdr:colOff>
      <xdr:row>54</xdr:row>
      <xdr:rowOff>25771</xdr:rowOff>
    </xdr:to>
    <xdr:sp macro="" textlink="">
      <xdr:nvSpPr>
        <xdr:cNvPr id="369" name="楕円 368"/>
        <xdr:cNvSpPr/>
      </xdr:nvSpPr>
      <xdr:spPr>
        <a:xfrm>
          <a:off x="10426700" y="9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118498</xdr:rowOff>
    </xdr:from>
    <xdr:ext cx="534377" cy="259045"/>
    <xdr:sp macro="" textlink="">
      <xdr:nvSpPr>
        <xdr:cNvPr id="370" name="農林水産業費該当値テキスト"/>
        <xdr:cNvSpPr txBox="1"/>
      </xdr:nvSpPr>
      <xdr:spPr>
        <a:xfrm>
          <a:off x="10528300" y="903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31270</xdr:rowOff>
    </xdr:from>
    <xdr:to>
      <xdr:col>50</xdr:col>
      <xdr:colOff>165100</xdr:colOff>
      <xdr:row>56</xdr:row>
      <xdr:rowOff>132870</xdr:rowOff>
    </xdr:to>
    <xdr:sp macro="" textlink="">
      <xdr:nvSpPr>
        <xdr:cNvPr id="371" name="楕円 370"/>
        <xdr:cNvSpPr/>
      </xdr:nvSpPr>
      <xdr:spPr>
        <a:xfrm>
          <a:off x="9588500" y="96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123997</xdr:rowOff>
    </xdr:from>
    <xdr:ext cx="534377" cy="259045"/>
    <xdr:sp macro="" textlink="">
      <xdr:nvSpPr>
        <xdr:cNvPr id="372" name="テキスト ボックス 371"/>
        <xdr:cNvSpPr txBox="1"/>
      </xdr:nvSpPr>
      <xdr:spPr>
        <a:xfrm>
          <a:off x="9372111" y="97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23178</xdr:rowOff>
    </xdr:from>
    <xdr:to>
      <xdr:col>46</xdr:col>
      <xdr:colOff>38100</xdr:colOff>
      <xdr:row>56</xdr:row>
      <xdr:rowOff>124778</xdr:rowOff>
    </xdr:to>
    <xdr:sp macro="" textlink="">
      <xdr:nvSpPr>
        <xdr:cNvPr id="373" name="楕円 372"/>
        <xdr:cNvSpPr/>
      </xdr:nvSpPr>
      <xdr:spPr>
        <a:xfrm>
          <a:off x="8699500" y="96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115905</xdr:rowOff>
    </xdr:from>
    <xdr:ext cx="534377" cy="259045"/>
    <xdr:sp macro="" textlink="">
      <xdr:nvSpPr>
        <xdr:cNvPr id="374" name="テキスト ボックス 373"/>
        <xdr:cNvSpPr txBox="1"/>
      </xdr:nvSpPr>
      <xdr:spPr>
        <a:xfrm>
          <a:off x="8483111" y="97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59662</xdr:rowOff>
    </xdr:from>
    <xdr:to>
      <xdr:col>41</xdr:col>
      <xdr:colOff>101600</xdr:colOff>
      <xdr:row>56</xdr:row>
      <xdr:rowOff>161262</xdr:rowOff>
    </xdr:to>
    <xdr:sp macro="" textlink="">
      <xdr:nvSpPr>
        <xdr:cNvPr id="375" name="楕円 374"/>
        <xdr:cNvSpPr/>
      </xdr:nvSpPr>
      <xdr:spPr>
        <a:xfrm>
          <a:off x="7810500" y="96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152389</xdr:rowOff>
    </xdr:from>
    <xdr:ext cx="534377" cy="259045"/>
    <xdr:sp macro="" textlink="">
      <xdr:nvSpPr>
        <xdr:cNvPr id="376" name="テキスト ボックス 375"/>
        <xdr:cNvSpPr txBox="1"/>
      </xdr:nvSpPr>
      <xdr:spPr>
        <a:xfrm>
          <a:off x="7594111" y="975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95186</xdr:rowOff>
    </xdr:from>
    <xdr:to>
      <xdr:col>36</xdr:col>
      <xdr:colOff>165100</xdr:colOff>
      <xdr:row>56</xdr:row>
      <xdr:rowOff>25336</xdr:rowOff>
    </xdr:to>
    <xdr:sp macro="" textlink="">
      <xdr:nvSpPr>
        <xdr:cNvPr id="377" name="楕円 376"/>
        <xdr:cNvSpPr/>
      </xdr:nvSpPr>
      <xdr:spPr>
        <a:xfrm>
          <a:off x="6921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41863</xdr:rowOff>
    </xdr:from>
    <xdr:ext cx="534377" cy="259045"/>
    <xdr:sp macro="" textlink="">
      <xdr:nvSpPr>
        <xdr:cNvPr id="378" name="テキスト ボックス 377"/>
        <xdr:cNvSpPr txBox="1"/>
      </xdr:nvSpPr>
      <xdr:spPr>
        <a:xfrm>
          <a:off x="6705111" y="93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52408</xdr:rowOff>
    </xdr:from>
    <xdr:to>
      <xdr:col>55</xdr:col>
      <xdr:colOff>0</xdr:colOff>
      <xdr:row>79</xdr:row>
      <xdr:rowOff>11912</xdr:rowOff>
    </xdr:to>
    <xdr:cxnSp macro="">
      <xdr:nvCxnSpPr>
        <xdr:cNvPr id="409" name="直線コネクタ 408"/>
        <xdr:cNvCxnSpPr/>
      </xdr:nvCxnSpPr>
      <xdr:spPr>
        <a:xfrm flipV="1">
          <a:off x="9639300" y="13425508"/>
          <a:ext cx="838200" cy="1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11912</xdr:rowOff>
    </xdr:from>
    <xdr:to>
      <xdr:col>50</xdr:col>
      <xdr:colOff>114300</xdr:colOff>
      <xdr:row>79</xdr:row>
      <xdr:rowOff>18379</xdr:rowOff>
    </xdr:to>
    <xdr:cxnSp macro="">
      <xdr:nvCxnSpPr>
        <xdr:cNvPr id="412" name="直線コネクタ 411"/>
        <xdr:cNvCxnSpPr/>
      </xdr:nvCxnSpPr>
      <xdr:spPr>
        <a:xfrm flipV="1">
          <a:off x="8750300" y="13556462"/>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15537</xdr:rowOff>
    </xdr:from>
    <xdr:to>
      <xdr:col>45</xdr:col>
      <xdr:colOff>177800</xdr:colOff>
      <xdr:row>79</xdr:row>
      <xdr:rowOff>18379</xdr:rowOff>
    </xdr:to>
    <xdr:cxnSp macro="">
      <xdr:nvCxnSpPr>
        <xdr:cNvPr id="415" name="直線コネクタ 414"/>
        <xdr:cNvCxnSpPr/>
      </xdr:nvCxnSpPr>
      <xdr:spPr>
        <a:xfrm>
          <a:off x="7861300" y="13560087"/>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9038</xdr:rowOff>
    </xdr:from>
    <xdr:to>
      <xdr:col>41</xdr:col>
      <xdr:colOff>50800</xdr:colOff>
      <xdr:row>79</xdr:row>
      <xdr:rowOff>15537</xdr:rowOff>
    </xdr:to>
    <xdr:cxnSp macro="">
      <xdr:nvCxnSpPr>
        <xdr:cNvPr id="418" name="直線コネクタ 417"/>
        <xdr:cNvCxnSpPr/>
      </xdr:nvCxnSpPr>
      <xdr:spPr>
        <a:xfrm>
          <a:off x="6972300" y="1355358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xdr:rowOff>
    </xdr:from>
    <xdr:to>
      <xdr:col>55</xdr:col>
      <xdr:colOff>50800</xdr:colOff>
      <xdr:row>78</xdr:row>
      <xdr:rowOff>103208</xdr:rowOff>
    </xdr:to>
    <xdr:sp macro="" textlink="">
      <xdr:nvSpPr>
        <xdr:cNvPr id="428" name="楕円 427"/>
        <xdr:cNvSpPr/>
      </xdr:nvSpPr>
      <xdr:spPr>
        <a:xfrm>
          <a:off x="10426700" y="133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87985</xdr:rowOff>
    </xdr:from>
    <xdr:ext cx="469744" cy="259045"/>
    <xdr:sp macro="" textlink="">
      <xdr:nvSpPr>
        <xdr:cNvPr id="429" name="商工費該当値テキスト"/>
        <xdr:cNvSpPr txBox="1"/>
      </xdr:nvSpPr>
      <xdr:spPr>
        <a:xfrm>
          <a:off x="10528300" y="1328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132562</xdr:rowOff>
    </xdr:from>
    <xdr:to>
      <xdr:col>50</xdr:col>
      <xdr:colOff>165100</xdr:colOff>
      <xdr:row>79</xdr:row>
      <xdr:rowOff>62712</xdr:rowOff>
    </xdr:to>
    <xdr:sp macro="" textlink="">
      <xdr:nvSpPr>
        <xdr:cNvPr id="430" name="楕円 429"/>
        <xdr:cNvSpPr/>
      </xdr:nvSpPr>
      <xdr:spPr>
        <a:xfrm>
          <a:off x="9588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53839</xdr:rowOff>
    </xdr:from>
    <xdr:ext cx="469744" cy="259045"/>
    <xdr:sp macro="" textlink="">
      <xdr:nvSpPr>
        <xdr:cNvPr id="431" name="テキスト ボックス 430"/>
        <xdr:cNvSpPr txBox="1"/>
      </xdr:nvSpPr>
      <xdr:spPr>
        <a:xfrm>
          <a:off x="9404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139029</xdr:rowOff>
    </xdr:from>
    <xdr:to>
      <xdr:col>46</xdr:col>
      <xdr:colOff>38100</xdr:colOff>
      <xdr:row>79</xdr:row>
      <xdr:rowOff>69179</xdr:rowOff>
    </xdr:to>
    <xdr:sp macro="" textlink="">
      <xdr:nvSpPr>
        <xdr:cNvPr id="432" name="楕円 431"/>
        <xdr:cNvSpPr/>
      </xdr:nvSpPr>
      <xdr:spPr>
        <a:xfrm>
          <a:off x="8699500" y="135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60306</xdr:rowOff>
    </xdr:from>
    <xdr:ext cx="469744" cy="259045"/>
    <xdr:sp macro="" textlink="">
      <xdr:nvSpPr>
        <xdr:cNvPr id="433" name="テキスト ボックス 432"/>
        <xdr:cNvSpPr txBox="1"/>
      </xdr:nvSpPr>
      <xdr:spPr>
        <a:xfrm>
          <a:off x="8515428" y="136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136187</xdr:rowOff>
    </xdr:from>
    <xdr:to>
      <xdr:col>41</xdr:col>
      <xdr:colOff>101600</xdr:colOff>
      <xdr:row>79</xdr:row>
      <xdr:rowOff>66337</xdr:rowOff>
    </xdr:to>
    <xdr:sp macro="" textlink="">
      <xdr:nvSpPr>
        <xdr:cNvPr id="434" name="楕円 433"/>
        <xdr:cNvSpPr/>
      </xdr:nvSpPr>
      <xdr:spPr>
        <a:xfrm>
          <a:off x="7810500" y="13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57464</xdr:rowOff>
    </xdr:from>
    <xdr:ext cx="469744" cy="259045"/>
    <xdr:sp macro="" textlink="">
      <xdr:nvSpPr>
        <xdr:cNvPr id="435" name="テキスト ボックス 434"/>
        <xdr:cNvSpPr txBox="1"/>
      </xdr:nvSpPr>
      <xdr:spPr>
        <a:xfrm>
          <a:off x="7626428" y="136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129688</xdr:rowOff>
    </xdr:from>
    <xdr:to>
      <xdr:col>36</xdr:col>
      <xdr:colOff>165100</xdr:colOff>
      <xdr:row>79</xdr:row>
      <xdr:rowOff>59838</xdr:rowOff>
    </xdr:to>
    <xdr:sp macro="" textlink="">
      <xdr:nvSpPr>
        <xdr:cNvPr id="436" name="楕円 435"/>
        <xdr:cNvSpPr/>
      </xdr:nvSpPr>
      <xdr:spPr>
        <a:xfrm>
          <a:off x="6921500" y="135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50965</xdr:rowOff>
    </xdr:from>
    <xdr:ext cx="469744" cy="259045"/>
    <xdr:sp macro="" textlink="">
      <xdr:nvSpPr>
        <xdr:cNvPr id="437" name="テキスト ボックス 436"/>
        <xdr:cNvSpPr txBox="1"/>
      </xdr:nvSpPr>
      <xdr:spPr>
        <a:xfrm>
          <a:off x="6737428" y="1359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75178</xdr:rowOff>
    </xdr:from>
    <xdr:to>
      <xdr:col>55</xdr:col>
      <xdr:colOff>0</xdr:colOff>
      <xdr:row>99</xdr:row>
      <xdr:rowOff>95275</xdr:rowOff>
    </xdr:to>
    <xdr:cxnSp macro="">
      <xdr:nvCxnSpPr>
        <xdr:cNvPr id="467" name="直線コネクタ 466"/>
        <xdr:cNvCxnSpPr/>
      </xdr:nvCxnSpPr>
      <xdr:spPr>
        <a:xfrm flipV="1">
          <a:off x="9639300" y="16877278"/>
          <a:ext cx="838200" cy="19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46298</xdr:rowOff>
    </xdr:from>
    <xdr:to>
      <xdr:col>50</xdr:col>
      <xdr:colOff>114300</xdr:colOff>
      <xdr:row>99</xdr:row>
      <xdr:rowOff>95275</xdr:rowOff>
    </xdr:to>
    <xdr:cxnSp macro="">
      <xdr:nvCxnSpPr>
        <xdr:cNvPr id="470" name="直線コネクタ 469"/>
        <xdr:cNvCxnSpPr/>
      </xdr:nvCxnSpPr>
      <xdr:spPr>
        <a:xfrm>
          <a:off x="8750300" y="17019848"/>
          <a:ext cx="889000" cy="4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2806</xdr:rowOff>
    </xdr:from>
    <xdr:to>
      <xdr:col>45</xdr:col>
      <xdr:colOff>177800</xdr:colOff>
      <xdr:row>99</xdr:row>
      <xdr:rowOff>46298</xdr:rowOff>
    </xdr:to>
    <xdr:cxnSp macro="">
      <xdr:nvCxnSpPr>
        <xdr:cNvPr id="473" name="直線コネクタ 472"/>
        <xdr:cNvCxnSpPr/>
      </xdr:nvCxnSpPr>
      <xdr:spPr>
        <a:xfrm>
          <a:off x="7861300" y="16976356"/>
          <a:ext cx="8890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156769</xdr:rowOff>
    </xdr:from>
    <xdr:to>
      <xdr:col>41</xdr:col>
      <xdr:colOff>50800</xdr:colOff>
      <xdr:row>99</xdr:row>
      <xdr:rowOff>2806</xdr:rowOff>
    </xdr:to>
    <xdr:cxnSp macro="">
      <xdr:nvCxnSpPr>
        <xdr:cNvPr id="476" name="直線コネクタ 475"/>
        <xdr:cNvCxnSpPr/>
      </xdr:nvCxnSpPr>
      <xdr:spPr>
        <a:xfrm>
          <a:off x="6972300" y="1695886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24378</xdr:rowOff>
    </xdr:from>
    <xdr:to>
      <xdr:col>55</xdr:col>
      <xdr:colOff>50800</xdr:colOff>
      <xdr:row>98</xdr:row>
      <xdr:rowOff>125978</xdr:rowOff>
    </xdr:to>
    <xdr:sp macro="" textlink="">
      <xdr:nvSpPr>
        <xdr:cNvPr id="486" name="楕円 485"/>
        <xdr:cNvSpPr/>
      </xdr:nvSpPr>
      <xdr:spPr>
        <a:xfrm>
          <a:off x="10426700" y="168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2805</xdr:rowOff>
    </xdr:from>
    <xdr:ext cx="534377" cy="259045"/>
    <xdr:sp macro="" textlink="">
      <xdr:nvSpPr>
        <xdr:cNvPr id="487" name="土木費該当値テキスト"/>
        <xdr:cNvSpPr txBox="1"/>
      </xdr:nvSpPr>
      <xdr:spPr>
        <a:xfrm>
          <a:off x="10528300" y="168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44475</xdr:rowOff>
    </xdr:from>
    <xdr:to>
      <xdr:col>50</xdr:col>
      <xdr:colOff>165100</xdr:colOff>
      <xdr:row>99</xdr:row>
      <xdr:rowOff>146075</xdr:rowOff>
    </xdr:to>
    <xdr:sp macro="" textlink="">
      <xdr:nvSpPr>
        <xdr:cNvPr id="488" name="楕円 487"/>
        <xdr:cNvSpPr/>
      </xdr:nvSpPr>
      <xdr:spPr>
        <a:xfrm>
          <a:off x="9588500" y="170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137202</xdr:rowOff>
    </xdr:from>
    <xdr:ext cx="534377" cy="259045"/>
    <xdr:sp macro="" textlink="">
      <xdr:nvSpPr>
        <xdr:cNvPr id="489" name="テキスト ボックス 488"/>
        <xdr:cNvSpPr txBox="1"/>
      </xdr:nvSpPr>
      <xdr:spPr>
        <a:xfrm>
          <a:off x="9372111" y="1711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166948</xdr:rowOff>
    </xdr:from>
    <xdr:to>
      <xdr:col>46</xdr:col>
      <xdr:colOff>38100</xdr:colOff>
      <xdr:row>99</xdr:row>
      <xdr:rowOff>97098</xdr:rowOff>
    </xdr:to>
    <xdr:sp macro="" textlink="">
      <xdr:nvSpPr>
        <xdr:cNvPr id="490" name="楕円 489"/>
        <xdr:cNvSpPr/>
      </xdr:nvSpPr>
      <xdr:spPr>
        <a:xfrm>
          <a:off x="8699500" y="169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88225</xdr:rowOff>
    </xdr:from>
    <xdr:ext cx="534377" cy="259045"/>
    <xdr:sp macro="" textlink="">
      <xdr:nvSpPr>
        <xdr:cNvPr id="491" name="テキスト ボックス 490"/>
        <xdr:cNvSpPr txBox="1"/>
      </xdr:nvSpPr>
      <xdr:spPr>
        <a:xfrm>
          <a:off x="8483111" y="170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123456</xdr:rowOff>
    </xdr:from>
    <xdr:to>
      <xdr:col>41</xdr:col>
      <xdr:colOff>101600</xdr:colOff>
      <xdr:row>99</xdr:row>
      <xdr:rowOff>53606</xdr:rowOff>
    </xdr:to>
    <xdr:sp macro="" textlink="">
      <xdr:nvSpPr>
        <xdr:cNvPr id="492" name="楕円 491"/>
        <xdr:cNvSpPr/>
      </xdr:nvSpPr>
      <xdr:spPr>
        <a:xfrm>
          <a:off x="7810500" y="169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44733</xdr:rowOff>
    </xdr:from>
    <xdr:ext cx="534377" cy="259045"/>
    <xdr:sp macro="" textlink="">
      <xdr:nvSpPr>
        <xdr:cNvPr id="493" name="テキスト ボックス 492"/>
        <xdr:cNvSpPr txBox="1"/>
      </xdr:nvSpPr>
      <xdr:spPr>
        <a:xfrm>
          <a:off x="7594111" y="170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105969</xdr:rowOff>
    </xdr:from>
    <xdr:to>
      <xdr:col>36</xdr:col>
      <xdr:colOff>165100</xdr:colOff>
      <xdr:row>99</xdr:row>
      <xdr:rowOff>36119</xdr:rowOff>
    </xdr:to>
    <xdr:sp macro="" textlink="">
      <xdr:nvSpPr>
        <xdr:cNvPr id="494" name="楕円 493"/>
        <xdr:cNvSpPr/>
      </xdr:nvSpPr>
      <xdr:spPr>
        <a:xfrm>
          <a:off x="6921500" y="169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27246</xdr:rowOff>
    </xdr:from>
    <xdr:ext cx="534377" cy="259045"/>
    <xdr:sp macro="" textlink="">
      <xdr:nvSpPr>
        <xdr:cNvPr id="495" name="テキスト ボックス 494"/>
        <xdr:cNvSpPr txBox="1"/>
      </xdr:nvSpPr>
      <xdr:spPr>
        <a:xfrm>
          <a:off x="6705111" y="170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84836</xdr:rowOff>
    </xdr:from>
    <xdr:to>
      <xdr:col>85</xdr:col>
      <xdr:colOff>127000</xdr:colOff>
      <xdr:row>35</xdr:row>
      <xdr:rowOff>102530</xdr:rowOff>
    </xdr:to>
    <xdr:cxnSp macro="">
      <xdr:nvCxnSpPr>
        <xdr:cNvPr id="523" name="直線コネクタ 522"/>
        <xdr:cNvCxnSpPr/>
      </xdr:nvCxnSpPr>
      <xdr:spPr>
        <a:xfrm>
          <a:off x="15481300" y="6085586"/>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84836</xdr:rowOff>
    </xdr:from>
    <xdr:to>
      <xdr:col>81</xdr:col>
      <xdr:colOff>50800</xdr:colOff>
      <xdr:row>36</xdr:row>
      <xdr:rowOff>50317</xdr:rowOff>
    </xdr:to>
    <xdr:cxnSp macro="">
      <xdr:nvCxnSpPr>
        <xdr:cNvPr id="526" name="直線コネクタ 525"/>
        <xdr:cNvCxnSpPr/>
      </xdr:nvCxnSpPr>
      <xdr:spPr>
        <a:xfrm flipV="1">
          <a:off x="14592300" y="6085586"/>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8" name="テキスト ボックス 527"/>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50317</xdr:rowOff>
    </xdr:from>
    <xdr:to>
      <xdr:col>76</xdr:col>
      <xdr:colOff>114300</xdr:colOff>
      <xdr:row>36</xdr:row>
      <xdr:rowOff>114920</xdr:rowOff>
    </xdr:to>
    <xdr:cxnSp macro="">
      <xdr:nvCxnSpPr>
        <xdr:cNvPr id="529" name="直線コネクタ 528"/>
        <xdr:cNvCxnSpPr/>
      </xdr:nvCxnSpPr>
      <xdr:spPr>
        <a:xfrm flipV="1">
          <a:off x="13703300" y="6222517"/>
          <a:ext cx="889000" cy="6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97594</xdr:rowOff>
    </xdr:from>
    <xdr:ext cx="534377" cy="259045"/>
    <xdr:sp macro="" textlink="">
      <xdr:nvSpPr>
        <xdr:cNvPr id="531" name="テキスト ボックス 530"/>
        <xdr:cNvSpPr txBox="1"/>
      </xdr:nvSpPr>
      <xdr:spPr>
        <a:xfrm>
          <a:off x="14325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94209</xdr:rowOff>
    </xdr:from>
    <xdr:to>
      <xdr:col>71</xdr:col>
      <xdr:colOff>177800</xdr:colOff>
      <xdr:row>36</xdr:row>
      <xdr:rowOff>114920</xdr:rowOff>
    </xdr:to>
    <xdr:cxnSp macro="">
      <xdr:nvCxnSpPr>
        <xdr:cNvPr id="532" name="直線コネクタ 531"/>
        <xdr:cNvCxnSpPr/>
      </xdr:nvCxnSpPr>
      <xdr:spPr>
        <a:xfrm>
          <a:off x="12814300" y="6266409"/>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51730</xdr:rowOff>
    </xdr:from>
    <xdr:to>
      <xdr:col>85</xdr:col>
      <xdr:colOff>177800</xdr:colOff>
      <xdr:row>35</xdr:row>
      <xdr:rowOff>153330</xdr:rowOff>
    </xdr:to>
    <xdr:sp macro="" textlink="">
      <xdr:nvSpPr>
        <xdr:cNvPr id="542" name="楕円 541"/>
        <xdr:cNvSpPr/>
      </xdr:nvSpPr>
      <xdr:spPr>
        <a:xfrm>
          <a:off x="16268700" y="60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74607</xdr:rowOff>
    </xdr:from>
    <xdr:ext cx="534377" cy="259045"/>
    <xdr:sp macro="" textlink="">
      <xdr:nvSpPr>
        <xdr:cNvPr id="543" name="消防費該当値テキスト"/>
        <xdr:cNvSpPr txBox="1"/>
      </xdr:nvSpPr>
      <xdr:spPr>
        <a:xfrm>
          <a:off x="16370300" y="5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34036</xdr:rowOff>
    </xdr:from>
    <xdr:to>
      <xdr:col>81</xdr:col>
      <xdr:colOff>101600</xdr:colOff>
      <xdr:row>35</xdr:row>
      <xdr:rowOff>135636</xdr:rowOff>
    </xdr:to>
    <xdr:sp macro="" textlink="">
      <xdr:nvSpPr>
        <xdr:cNvPr id="544" name="楕円 543"/>
        <xdr:cNvSpPr/>
      </xdr:nvSpPr>
      <xdr:spPr>
        <a:xfrm>
          <a:off x="15430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152163</xdr:rowOff>
    </xdr:from>
    <xdr:ext cx="534377" cy="259045"/>
    <xdr:sp macro="" textlink="">
      <xdr:nvSpPr>
        <xdr:cNvPr id="545" name="テキスト ボックス 544"/>
        <xdr:cNvSpPr txBox="1"/>
      </xdr:nvSpPr>
      <xdr:spPr>
        <a:xfrm>
          <a:off x="15214111" y="581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170967</xdr:rowOff>
    </xdr:from>
    <xdr:to>
      <xdr:col>76</xdr:col>
      <xdr:colOff>165100</xdr:colOff>
      <xdr:row>36</xdr:row>
      <xdr:rowOff>101117</xdr:rowOff>
    </xdr:to>
    <xdr:sp macro="" textlink="">
      <xdr:nvSpPr>
        <xdr:cNvPr id="546" name="楕円 545"/>
        <xdr:cNvSpPr/>
      </xdr:nvSpPr>
      <xdr:spPr>
        <a:xfrm>
          <a:off x="14541500" y="61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117644</xdr:rowOff>
    </xdr:from>
    <xdr:ext cx="534377" cy="259045"/>
    <xdr:sp macro="" textlink="">
      <xdr:nvSpPr>
        <xdr:cNvPr id="547" name="テキスト ボックス 546"/>
        <xdr:cNvSpPr txBox="1"/>
      </xdr:nvSpPr>
      <xdr:spPr>
        <a:xfrm>
          <a:off x="14325111" y="59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64120</xdr:rowOff>
    </xdr:from>
    <xdr:to>
      <xdr:col>72</xdr:col>
      <xdr:colOff>38100</xdr:colOff>
      <xdr:row>36</xdr:row>
      <xdr:rowOff>165720</xdr:rowOff>
    </xdr:to>
    <xdr:sp macro="" textlink="">
      <xdr:nvSpPr>
        <xdr:cNvPr id="548" name="楕円 547"/>
        <xdr:cNvSpPr/>
      </xdr:nvSpPr>
      <xdr:spPr>
        <a:xfrm>
          <a:off x="13652500" y="62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156847</xdr:rowOff>
    </xdr:from>
    <xdr:ext cx="534377" cy="259045"/>
    <xdr:sp macro="" textlink="">
      <xdr:nvSpPr>
        <xdr:cNvPr id="549" name="テキスト ボックス 548"/>
        <xdr:cNvSpPr txBox="1"/>
      </xdr:nvSpPr>
      <xdr:spPr>
        <a:xfrm>
          <a:off x="13436111" y="632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43409</xdr:rowOff>
    </xdr:from>
    <xdr:to>
      <xdr:col>67</xdr:col>
      <xdr:colOff>101600</xdr:colOff>
      <xdr:row>36</xdr:row>
      <xdr:rowOff>145009</xdr:rowOff>
    </xdr:to>
    <xdr:sp macro="" textlink="">
      <xdr:nvSpPr>
        <xdr:cNvPr id="550" name="楕円 549"/>
        <xdr:cNvSpPr/>
      </xdr:nvSpPr>
      <xdr:spPr>
        <a:xfrm>
          <a:off x="12763500" y="62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136136</xdr:rowOff>
    </xdr:from>
    <xdr:ext cx="534377" cy="259045"/>
    <xdr:sp macro="" textlink="">
      <xdr:nvSpPr>
        <xdr:cNvPr id="551" name="テキスト ボックス 550"/>
        <xdr:cNvSpPr txBox="1"/>
      </xdr:nvSpPr>
      <xdr:spPr>
        <a:xfrm>
          <a:off x="12547111" y="63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72396</xdr:rowOff>
    </xdr:from>
    <xdr:to>
      <xdr:col>85</xdr:col>
      <xdr:colOff>127000</xdr:colOff>
      <xdr:row>55</xdr:row>
      <xdr:rowOff>159074</xdr:rowOff>
    </xdr:to>
    <xdr:cxnSp macro="">
      <xdr:nvCxnSpPr>
        <xdr:cNvPr id="581" name="直線コネクタ 580"/>
        <xdr:cNvCxnSpPr/>
      </xdr:nvCxnSpPr>
      <xdr:spPr>
        <a:xfrm flipV="1">
          <a:off x="15481300" y="9159246"/>
          <a:ext cx="838200" cy="4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159074</xdr:rowOff>
    </xdr:from>
    <xdr:to>
      <xdr:col>81</xdr:col>
      <xdr:colOff>50800</xdr:colOff>
      <xdr:row>56</xdr:row>
      <xdr:rowOff>15666</xdr:rowOff>
    </xdr:to>
    <xdr:cxnSp macro="">
      <xdr:nvCxnSpPr>
        <xdr:cNvPr id="584" name="直線コネクタ 583"/>
        <xdr:cNvCxnSpPr/>
      </xdr:nvCxnSpPr>
      <xdr:spPr>
        <a:xfrm flipV="1">
          <a:off x="14592300" y="9588824"/>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559</xdr:rowOff>
    </xdr:from>
    <xdr:to>
      <xdr:col>76</xdr:col>
      <xdr:colOff>114300</xdr:colOff>
      <xdr:row>56</xdr:row>
      <xdr:rowOff>15666</xdr:rowOff>
    </xdr:to>
    <xdr:cxnSp macro="">
      <xdr:nvCxnSpPr>
        <xdr:cNvPr id="587" name="直線コネクタ 586"/>
        <xdr:cNvCxnSpPr/>
      </xdr:nvCxnSpPr>
      <xdr:spPr>
        <a:xfrm>
          <a:off x="13703300" y="9601759"/>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559</xdr:rowOff>
    </xdr:from>
    <xdr:to>
      <xdr:col>71</xdr:col>
      <xdr:colOff>177800</xdr:colOff>
      <xdr:row>56</xdr:row>
      <xdr:rowOff>131870</xdr:rowOff>
    </xdr:to>
    <xdr:cxnSp macro="">
      <xdr:nvCxnSpPr>
        <xdr:cNvPr id="590" name="直線コネクタ 589"/>
        <xdr:cNvCxnSpPr/>
      </xdr:nvCxnSpPr>
      <xdr:spPr>
        <a:xfrm flipV="1">
          <a:off x="12814300" y="9601759"/>
          <a:ext cx="889000" cy="1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21596</xdr:rowOff>
    </xdr:from>
    <xdr:to>
      <xdr:col>85</xdr:col>
      <xdr:colOff>177800</xdr:colOff>
      <xdr:row>53</xdr:row>
      <xdr:rowOff>123196</xdr:rowOff>
    </xdr:to>
    <xdr:sp macro="" textlink="">
      <xdr:nvSpPr>
        <xdr:cNvPr id="600" name="楕円 599"/>
        <xdr:cNvSpPr/>
      </xdr:nvSpPr>
      <xdr:spPr>
        <a:xfrm>
          <a:off x="16268700" y="9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44473</xdr:rowOff>
    </xdr:from>
    <xdr:ext cx="534377" cy="259045"/>
    <xdr:sp macro="" textlink="">
      <xdr:nvSpPr>
        <xdr:cNvPr id="601" name="教育費該当値テキスト"/>
        <xdr:cNvSpPr txBox="1"/>
      </xdr:nvSpPr>
      <xdr:spPr>
        <a:xfrm>
          <a:off x="16370300" y="89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108274</xdr:rowOff>
    </xdr:from>
    <xdr:to>
      <xdr:col>81</xdr:col>
      <xdr:colOff>101600</xdr:colOff>
      <xdr:row>56</xdr:row>
      <xdr:rowOff>38424</xdr:rowOff>
    </xdr:to>
    <xdr:sp macro="" textlink="">
      <xdr:nvSpPr>
        <xdr:cNvPr id="602" name="楕円 601"/>
        <xdr:cNvSpPr/>
      </xdr:nvSpPr>
      <xdr:spPr>
        <a:xfrm>
          <a:off x="15430500" y="95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29551</xdr:rowOff>
    </xdr:from>
    <xdr:ext cx="534377" cy="259045"/>
    <xdr:sp macro="" textlink="">
      <xdr:nvSpPr>
        <xdr:cNvPr id="603" name="テキスト ボックス 602"/>
        <xdr:cNvSpPr txBox="1"/>
      </xdr:nvSpPr>
      <xdr:spPr>
        <a:xfrm>
          <a:off x="15214111" y="96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136316</xdr:rowOff>
    </xdr:from>
    <xdr:to>
      <xdr:col>76</xdr:col>
      <xdr:colOff>165100</xdr:colOff>
      <xdr:row>56</xdr:row>
      <xdr:rowOff>66466</xdr:rowOff>
    </xdr:to>
    <xdr:sp macro="" textlink="">
      <xdr:nvSpPr>
        <xdr:cNvPr id="604" name="楕円 603"/>
        <xdr:cNvSpPr/>
      </xdr:nvSpPr>
      <xdr:spPr>
        <a:xfrm>
          <a:off x="14541500" y="95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57593</xdr:rowOff>
    </xdr:from>
    <xdr:ext cx="534377" cy="259045"/>
    <xdr:sp macro="" textlink="">
      <xdr:nvSpPr>
        <xdr:cNvPr id="605" name="テキスト ボックス 604"/>
        <xdr:cNvSpPr txBox="1"/>
      </xdr:nvSpPr>
      <xdr:spPr>
        <a:xfrm>
          <a:off x="14325111" y="96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121209</xdr:rowOff>
    </xdr:from>
    <xdr:to>
      <xdr:col>72</xdr:col>
      <xdr:colOff>38100</xdr:colOff>
      <xdr:row>56</xdr:row>
      <xdr:rowOff>51359</xdr:rowOff>
    </xdr:to>
    <xdr:sp macro="" textlink="">
      <xdr:nvSpPr>
        <xdr:cNvPr id="606" name="楕円 605"/>
        <xdr:cNvSpPr/>
      </xdr:nvSpPr>
      <xdr:spPr>
        <a:xfrm>
          <a:off x="13652500" y="95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42486</xdr:rowOff>
    </xdr:from>
    <xdr:ext cx="534377" cy="259045"/>
    <xdr:sp macro="" textlink="">
      <xdr:nvSpPr>
        <xdr:cNvPr id="607" name="テキスト ボックス 606"/>
        <xdr:cNvSpPr txBox="1"/>
      </xdr:nvSpPr>
      <xdr:spPr>
        <a:xfrm>
          <a:off x="13436111" y="96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81070</xdr:rowOff>
    </xdr:from>
    <xdr:to>
      <xdr:col>67</xdr:col>
      <xdr:colOff>101600</xdr:colOff>
      <xdr:row>57</xdr:row>
      <xdr:rowOff>11220</xdr:rowOff>
    </xdr:to>
    <xdr:sp macro="" textlink="">
      <xdr:nvSpPr>
        <xdr:cNvPr id="608" name="楕円 607"/>
        <xdr:cNvSpPr/>
      </xdr:nvSpPr>
      <xdr:spPr>
        <a:xfrm>
          <a:off x="12763500" y="96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2347</xdr:rowOff>
    </xdr:from>
    <xdr:ext cx="534377" cy="259045"/>
    <xdr:sp macro="" textlink="">
      <xdr:nvSpPr>
        <xdr:cNvPr id="609" name="テキスト ボックス 608"/>
        <xdr:cNvSpPr txBox="1"/>
      </xdr:nvSpPr>
      <xdr:spPr>
        <a:xfrm>
          <a:off x="12547111" y="97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64354</xdr:rowOff>
    </xdr:from>
    <xdr:to>
      <xdr:col>85</xdr:col>
      <xdr:colOff>127000</xdr:colOff>
      <xdr:row>78</xdr:row>
      <xdr:rowOff>139700</xdr:rowOff>
    </xdr:to>
    <xdr:cxnSp macro="">
      <xdr:nvCxnSpPr>
        <xdr:cNvPr id="636" name="直線コネクタ 635"/>
        <xdr:cNvCxnSpPr/>
      </xdr:nvCxnSpPr>
      <xdr:spPr>
        <a:xfrm>
          <a:off x="15481300" y="13437454"/>
          <a:ext cx="838200" cy="7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64354</xdr:rowOff>
    </xdr:from>
    <xdr:to>
      <xdr:col>81</xdr:col>
      <xdr:colOff>50800</xdr:colOff>
      <xdr:row>78</xdr:row>
      <xdr:rowOff>136934</xdr:rowOff>
    </xdr:to>
    <xdr:cxnSp macro="">
      <xdr:nvCxnSpPr>
        <xdr:cNvPr id="639" name="直線コネクタ 638"/>
        <xdr:cNvCxnSpPr/>
      </xdr:nvCxnSpPr>
      <xdr:spPr>
        <a:xfrm flipV="1">
          <a:off x="14592300" y="13437454"/>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129618</xdr:rowOff>
    </xdr:from>
    <xdr:to>
      <xdr:col>76</xdr:col>
      <xdr:colOff>114300</xdr:colOff>
      <xdr:row>78</xdr:row>
      <xdr:rowOff>136934</xdr:rowOff>
    </xdr:to>
    <xdr:cxnSp macro="">
      <xdr:nvCxnSpPr>
        <xdr:cNvPr id="642" name="直線コネクタ 641"/>
        <xdr:cNvCxnSpPr/>
      </xdr:nvCxnSpPr>
      <xdr:spPr>
        <a:xfrm>
          <a:off x="13703300" y="1350271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108062</xdr:rowOff>
    </xdr:from>
    <xdr:to>
      <xdr:col>71</xdr:col>
      <xdr:colOff>177800</xdr:colOff>
      <xdr:row>78</xdr:row>
      <xdr:rowOff>129618</xdr:rowOff>
    </xdr:to>
    <xdr:cxnSp macro="">
      <xdr:nvCxnSpPr>
        <xdr:cNvPr id="645" name="直線コネクタ 644"/>
        <xdr:cNvCxnSpPr/>
      </xdr:nvCxnSpPr>
      <xdr:spPr>
        <a:xfrm>
          <a:off x="12814300" y="13481162"/>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151544</xdr:rowOff>
    </xdr:from>
    <xdr:ext cx="469744" cy="259045"/>
    <xdr:sp macro="" textlink="">
      <xdr:nvSpPr>
        <xdr:cNvPr id="649" name="テキスト ボックス 648"/>
        <xdr:cNvSpPr txBox="1"/>
      </xdr:nvSpPr>
      <xdr:spPr>
        <a:xfrm>
          <a:off x="12579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13554</xdr:rowOff>
    </xdr:from>
    <xdr:to>
      <xdr:col>81</xdr:col>
      <xdr:colOff>101600</xdr:colOff>
      <xdr:row>78</xdr:row>
      <xdr:rowOff>115154</xdr:rowOff>
    </xdr:to>
    <xdr:sp macro="" textlink="">
      <xdr:nvSpPr>
        <xdr:cNvPr id="657" name="楕円 656"/>
        <xdr:cNvSpPr/>
      </xdr:nvSpPr>
      <xdr:spPr>
        <a:xfrm>
          <a:off x="15430500" y="13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106281</xdr:rowOff>
    </xdr:from>
    <xdr:ext cx="469744" cy="259045"/>
    <xdr:sp macro="" textlink="">
      <xdr:nvSpPr>
        <xdr:cNvPr id="658" name="テキスト ボックス 657"/>
        <xdr:cNvSpPr txBox="1"/>
      </xdr:nvSpPr>
      <xdr:spPr>
        <a:xfrm>
          <a:off x="15246428" y="134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86134</xdr:rowOff>
    </xdr:from>
    <xdr:to>
      <xdr:col>76</xdr:col>
      <xdr:colOff>165100</xdr:colOff>
      <xdr:row>79</xdr:row>
      <xdr:rowOff>16284</xdr:rowOff>
    </xdr:to>
    <xdr:sp macro="" textlink="">
      <xdr:nvSpPr>
        <xdr:cNvPr id="659" name="楕円 658"/>
        <xdr:cNvSpPr/>
      </xdr:nvSpPr>
      <xdr:spPr>
        <a:xfrm>
          <a:off x="145415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7411</xdr:rowOff>
    </xdr:from>
    <xdr:ext cx="378565" cy="259045"/>
    <xdr:sp macro="" textlink="">
      <xdr:nvSpPr>
        <xdr:cNvPr id="660" name="テキスト ボックス 659"/>
        <xdr:cNvSpPr txBox="1"/>
      </xdr:nvSpPr>
      <xdr:spPr>
        <a:xfrm>
          <a:off x="14403017" y="1355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78818</xdr:rowOff>
    </xdr:from>
    <xdr:to>
      <xdr:col>72</xdr:col>
      <xdr:colOff>38100</xdr:colOff>
      <xdr:row>79</xdr:row>
      <xdr:rowOff>8968</xdr:rowOff>
    </xdr:to>
    <xdr:sp macro="" textlink="">
      <xdr:nvSpPr>
        <xdr:cNvPr id="661" name="楕円 660"/>
        <xdr:cNvSpPr/>
      </xdr:nvSpPr>
      <xdr:spPr>
        <a:xfrm>
          <a:off x="13652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95</xdr:rowOff>
    </xdr:from>
    <xdr:ext cx="378565" cy="259045"/>
    <xdr:sp macro="" textlink="">
      <xdr:nvSpPr>
        <xdr:cNvPr id="662" name="テキスト ボックス 661"/>
        <xdr:cNvSpPr txBox="1"/>
      </xdr:nvSpPr>
      <xdr:spPr>
        <a:xfrm>
          <a:off x="13514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57262</xdr:rowOff>
    </xdr:from>
    <xdr:to>
      <xdr:col>67</xdr:col>
      <xdr:colOff>101600</xdr:colOff>
      <xdr:row>78</xdr:row>
      <xdr:rowOff>158862</xdr:rowOff>
    </xdr:to>
    <xdr:sp macro="" textlink="">
      <xdr:nvSpPr>
        <xdr:cNvPr id="663" name="楕円 662"/>
        <xdr:cNvSpPr/>
      </xdr:nvSpPr>
      <xdr:spPr>
        <a:xfrm>
          <a:off x="12763500" y="134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3939</xdr:rowOff>
    </xdr:from>
    <xdr:ext cx="469744" cy="259045"/>
    <xdr:sp macro="" textlink="">
      <xdr:nvSpPr>
        <xdr:cNvPr id="664" name="テキスト ボックス 663"/>
        <xdr:cNvSpPr txBox="1"/>
      </xdr:nvSpPr>
      <xdr:spPr>
        <a:xfrm>
          <a:off x="12579428" y="1320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140712</xdr:rowOff>
    </xdr:from>
    <xdr:to>
      <xdr:col>85</xdr:col>
      <xdr:colOff>127000</xdr:colOff>
      <xdr:row>94</xdr:row>
      <xdr:rowOff>160829</xdr:rowOff>
    </xdr:to>
    <xdr:cxnSp macro="">
      <xdr:nvCxnSpPr>
        <xdr:cNvPr id="695" name="直線コネクタ 694"/>
        <xdr:cNvCxnSpPr/>
      </xdr:nvCxnSpPr>
      <xdr:spPr>
        <a:xfrm>
          <a:off x="15481300" y="1625701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140712</xdr:rowOff>
    </xdr:from>
    <xdr:to>
      <xdr:col>81</xdr:col>
      <xdr:colOff>50800</xdr:colOff>
      <xdr:row>95</xdr:row>
      <xdr:rowOff>37255</xdr:rowOff>
    </xdr:to>
    <xdr:cxnSp macro="">
      <xdr:nvCxnSpPr>
        <xdr:cNvPr id="698" name="直線コネクタ 697"/>
        <xdr:cNvCxnSpPr/>
      </xdr:nvCxnSpPr>
      <xdr:spPr>
        <a:xfrm flipV="1">
          <a:off x="14592300" y="16257012"/>
          <a:ext cx="889000" cy="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37255</xdr:rowOff>
    </xdr:from>
    <xdr:to>
      <xdr:col>76</xdr:col>
      <xdr:colOff>114300</xdr:colOff>
      <xdr:row>95</xdr:row>
      <xdr:rowOff>70255</xdr:rowOff>
    </xdr:to>
    <xdr:cxnSp macro="">
      <xdr:nvCxnSpPr>
        <xdr:cNvPr id="701" name="直線コネクタ 700"/>
        <xdr:cNvCxnSpPr/>
      </xdr:nvCxnSpPr>
      <xdr:spPr>
        <a:xfrm flipV="1">
          <a:off x="13703300" y="16325005"/>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70255</xdr:rowOff>
    </xdr:from>
    <xdr:to>
      <xdr:col>71</xdr:col>
      <xdr:colOff>177800</xdr:colOff>
      <xdr:row>95</xdr:row>
      <xdr:rowOff>83840</xdr:rowOff>
    </xdr:to>
    <xdr:cxnSp macro="">
      <xdr:nvCxnSpPr>
        <xdr:cNvPr id="704" name="直線コネクタ 703"/>
        <xdr:cNvCxnSpPr/>
      </xdr:nvCxnSpPr>
      <xdr:spPr>
        <a:xfrm flipV="1">
          <a:off x="12814300" y="1635800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110029</xdr:rowOff>
    </xdr:from>
    <xdr:to>
      <xdr:col>85</xdr:col>
      <xdr:colOff>177800</xdr:colOff>
      <xdr:row>95</xdr:row>
      <xdr:rowOff>40179</xdr:rowOff>
    </xdr:to>
    <xdr:sp macro="" textlink="">
      <xdr:nvSpPr>
        <xdr:cNvPr id="714" name="楕円 713"/>
        <xdr:cNvSpPr/>
      </xdr:nvSpPr>
      <xdr:spPr>
        <a:xfrm>
          <a:off x="16268700" y="162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132906</xdr:rowOff>
    </xdr:from>
    <xdr:ext cx="534377" cy="259045"/>
    <xdr:sp macro="" textlink="">
      <xdr:nvSpPr>
        <xdr:cNvPr id="715" name="公債費該当値テキスト"/>
        <xdr:cNvSpPr txBox="1"/>
      </xdr:nvSpPr>
      <xdr:spPr>
        <a:xfrm>
          <a:off x="16370300" y="160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89912</xdr:rowOff>
    </xdr:from>
    <xdr:to>
      <xdr:col>81</xdr:col>
      <xdr:colOff>101600</xdr:colOff>
      <xdr:row>95</xdr:row>
      <xdr:rowOff>20062</xdr:rowOff>
    </xdr:to>
    <xdr:sp macro="" textlink="">
      <xdr:nvSpPr>
        <xdr:cNvPr id="716" name="楕円 715"/>
        <xdr:cNvSpPr/>
      </xdr:nvSpPr>
      <xdr:spPr>
        <a:xfrm>
          <a:off x="15430500" y="162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36589</xdr:rowOff>
    </xdr:from>
    <xdr:ext cx="534377" cy="259045"/>
    <xdr:sp macro="" textlink="">
      <xdr:nvSpPr>
        <xdr:cNvPr id="717" name="テキスト ボックス 716"/>
        <xdr:cNvSpPr txBox="1"/>
      </xdr:nvSpPr>
      <xdr:spPr>
        <a:xfrm>
          <a:off x="15214111" y="159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157905</xdr:rowOff>
    </xdr:from>
    <xdr:to>
      <xdr:col>76</xdr:col>
      <xdr:colOff>165100</xdr:colOff>
      <xdr:row>95</xdr:row>
      <xdr:rowOff>88055</xdr:rowOff>
    </xdr:to>
    <xdr:sp macro="" textlink="">
      <xdr:nvSpPr>
        <xdr:cNvPr id="718" name="楕円 717"/>
        <xdr:cNvSpPr/>
      </xdr:nvSpPr>
      <xdr:spPr>
        <a:xfrm>
          <a:off x="14541500" y="162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104582</xdr:rowOff>
    </xdr:from>
    <xdr:ext cx="534377" cy="259045"/>
    <xdr:sp macro="" textlink="">
      <xdr:nvSpPr>
        <xdr:cNvPr id="719" name="テキスト ボックス 718"/>
        <xdr:cNvSpPr txBox="1"/>
      </xdr:nvSpPr>
      <xdr:spPr>
        <a:xfrm>
          <a:off x="14325111" y="160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19455</xdr:rowOff>
    </xdr:from>
    <xdr:to>
      <xdr:col>72</xdr:col>
      <xdr:colOff>38100</xdr:colOff>
      <xdr:row>95</xdr:row>
      <xdr:rowOff>121055</xdr:rowOff>
    </xdr:to>
    <xdr:sp macro="" textlink="">
      <xdr:nvSpPr>
        <xdr:cNvPr id="720" name="楕円 719"/>
        <xdr:cNvSpPr/>
      </xdr:nvSpPr>
      <xdr:spPr>
        <a:xfrm>
          <a:off x="13652500" y="16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137582</xdr:rowOff>
    </xdr:from>
    <xdr:ext cx="534377" cy="259045"/>
    <xdr:sp macro="" textlink="">
      <xdr:nvSpPr>
        <xdr:cNvPr id="721" name="テキスト ボックス 720"/>
        <xdr:cNvSpPr txBox="1"/>
      </xdr:nvSpPr>
      <xdr:spPr>
        <a:xfrm>
          <a:off x="13436111" y="160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33040</xdr:rowOff>
    </xdr:from>
    <xdr:to>
      <xdr:col>67</xdr:col>
      <xdr:colOff>101600</xdr:colOff>
      <xdr:row>95</xdr:row>
      <xdr:rowOff>134640</xdr:rowOff>
    </xdr:to>
    <xdr:sp macro="" textlink="">
      <xdr:nvSpPr>
        <xdr:cNvPr id="722" name="楕円 721"/>
        <xdr:cNvSpPr/>
      </xdr:nvSpPr>
      <xdr:spPr>
        <a:xfrm>
          <a:off x="12763500" y="1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151167</xdr:rowOff>
    </xdr:from>
    <xdr:ext cx="534377" cy="259045"/>
    <xdr:sp macro="" textlink="">
      <xdr:nvSpPr>
        <xdr:cNvPr id="723" name="テキスト ボックス 722"/>
        <xdr:cNvSpPr txBox="1"/>
      </xdr:nvSpPr>
      <xdr:spPr>
        <a:xfrm>
          <a:off x="12547111" y="160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616,813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176,344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　人口は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・類似団体平均を大きく超える項目は総務費（類似団体平均＋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45,572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円）、衛生費（類似団体平均＋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円）及び公債費（類似団体平均＋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円）で、前年度比で大きく変動があった項目は、総務費（前年度比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123,414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及び教育費（前年度比＋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・総務費では、将来の財政負担に備えて財政調整基金、減債基金、公共施設総合管理基金などの基金積立を計画的に行っている。また、新型コロナウイルス感染症に係る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特別定額給付金や生活応援給付金、航空機騒音障害防止対策事業や騒音地区補助金（税軽減分）事業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・衛生費は、類似団体平均を上回った状態が続いているが、これは東陽病院への繰出金が主な要因となっている。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農用地の集積率に応じた助成に係る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農業経営高度化支援事業補助金、北清水排水機場のポンプ補修工事及び令和元年度台風に伴う被災農業者支援事業補助金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などにより前年度に比べて増加している。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町民会館の空気調和設備機能回復工事、光Ｂ＆Ｇ海洋センター修繕工事、図書館照明器具更新工事、ふれあい坂田池公園の野球場改修工事設計や各種施設補修工事及びＧＩＧＡスクール構想環境整備事業などにより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町合併関連事業の実施により借入れを行った合併特例事業債の償還により類似団体平均を上回っている。引き続き合併特例事業債を活用した事業を予定していることから、今後も高い水準で推移することが見込ま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年度の実質収支比率は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した。適正水準が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％と言われていることから、その水準を超過している。実質単年度収支は前年度より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％となった。財政調整基金の標準財政規模比は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している。歳入では町税等の自主財源の確保を図るとともに、歳出構造の見直し、事務事業の効率化とスリム化に取り組み、第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次総合計画に沿った計画的な事業展開を進め持続可能な行財政基盤の確立に努める。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会計ともに実質収支額は黒字決算されているため、実質赤字比率及び連結実質赤字比率は計上されていない。農業集落排水事業会計では一般会計からの基準外繰入金を計上しているため、今後も各事業会計の経営安定を図り、一般会計からの繰出金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14859173</v>
      </c>
      <c r="BO4" s="395"/>
      <c r="BP4" s="395"/>
      <c r="BQ4" s="395"/>
      <c r="BR4" s="395"/>
      <c r="BS4" s="395"/>
      <c r="BT4" s="395"/>
      <c r="BU4" s="396"/>
      <c r="BV4" s="394">
        <v>11064187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6.1</v>
      </c>
      <c r="CU4" s="401"/>
      <c r="CV4" s="401"/>
      <c r="CW4" s="401"/>
      <c r="CX4" s="401"/>
      <c r="CY4" s="401"/>
      <c r="CZ4" s="401"/>
      <c r="DA4" s="402"/>
      <c r="DB4" s="400">
        <v>6.7</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14413684</v>
      </c>
      <c r="BO5" s="432"/>
      <c r="BP5" s="432"/>
      <c r="BQ5" s="432"/>
      <c r="BR5" s="432"/>
      <c r="BS5" s="432"/>
      <c r="BT5" s="432"/>
      <c r="BU5" s="433"/>
      <c r="BV5" s="431">
        <v>10389342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88.7</v>
      </c>
      <c r="CU5" s="429"/>
      <c r="CV5" s="429"/>
      <c r="CW5" s="429"/>
      <c r="CX5" s="429"/>
      <c r="CY5" s="429"/>
      <c r="CZ5" s="429"/>
      <c r="DA5" s="430"/>
      <c r="DB5" s="428">
        <v>94.7</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445489</v>
      </c>
      <c r="BO6" s="432"/>
      <c r="BP6" s="432"/>
      <c r="BQ6" s="432"/>
      <c r="BR6" s="432"/>
      <c r="BS6" s="432"/>
      <c r="BT6" s="432"/>
      <c r="BU6" s="433"/>
      <c r="BV6" s="431">
        <v>674845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92.6</v>
      </c>
      <c r="CU6" s="469"/>
      <c r="CV6" s="469"/>
      <c r="CW6" s="469"/>
      <c r="CX6" s="469"/>
      <c r="CY6" s="469"/>
      <c r="CZ6" s="469"/>
      <c r="DA6" s="470"/>
      <c r="DB6" s="468">
        <v>98.7</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34142</v>
      </c>
      <c r="BO7" s="432"/>
      <c r="BP7" s="432"/>
      <c r="BQ7" s="432"/>
      <c r="BR7" s="432"/>
      <c r="BS7" s="432"/>
      <c r="BT7" s="432"/>
      <c r="BU7" s="433"/>
      <c r="BV7" s="431">
        <v>243638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6700349</v>
      </c>
      <c r="CU7" s="432"/>
      <c r="CV7" s="432"/>
      <c r="CW7" s="432"/>
      <c r="CX7" s="432"/>
      <c r="CY7" s="432"/>
      <c r="CZ7" s="432"/>
      <c r="DA7" s="433"/>
      <c r="DB7" s="431">
        <v>6465103</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411347</v>
      </c>
      <c r="BO8" s="432"/>
      <c r="BP8" s="432"/>
      <c r="BQ8" s="432"/>
      <c r="BR8" s="432"/>
      <c r="BS8" s="432"/>
      <c r="BT8" s="432"/>
      <c r="BU8" s="433"/>
      <c r="BV8" s="431">
        <v>431207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0.47</v>
      </c>
      <c r="CU8" s="472"/>
      <c r="CV8" s="472"/>
      <c r="CW8" s="472"/>
      <c r="CX8" s="472"/>
      <c r="CY8" s="472"/>
      <c r="CZ8" s="472"/>
      <c r="DA8" s="473"/>
      <c r="DB8" s="471">
        <v>0.47</v>
      </c>
      <c r="DC8" s="472"/>
      <c r="DD8" s="472"/>
      <c r="DE8" s="472"/>
      <c r="DF8" s="472"/>
      <c r="DG8" s="472"/>
      <c r="DH8" s="472"/>
      <c r="DI8" s="473"/>
      <c r="DJ8" s="186"/>
      <c r="DK8" s="186"/>
      <c r="DL8" s="186"/>
      <c r="DM8" s="186"/>
      <c r="DN8" s="186"/>
      <c r="DO8" s="186"/>
    </row>
    <row r="9" spans="1:119" ht="18.75" customHeight="1" thickBot="1">
      <c r="A9" s="187"/>
      <c r="B9" s="425" t="s">
        <v>111</v>
      </c>
      <c r="C9" s="426"/>
      <c r="D9" s="426"/>
      <c r="E9" s="426"/>
      <c r="F9" s="426"/>
      <c r="G9" s="426"/>
      <c r="H9" s="426"/>
      <c r="I9" s="426"/>
      <c r="J9" s="426"/>
      <c r="K9" s="474"/>
      <c r="L9" s="475" t="s">
        <v>112</v>
      </c>
      <c r="M9" s="476"/>
      <c r="N9" s="476"/>
      <c r="O9" s="476"/>
      <c r="P9" s="476"/>
      <c r="Q9" s="477"/>
      <c r="R9" s="478">
        <v>22075</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108</v>
      </c>
      <c r="AV9" s="464"/>
      <c r="AW9" s="464"/>
      <c r="AX9" s="464"/>
      <c r="AY9" s="465" t="s">
        <v>115</v>
      </c>
      <c r="AZ9" s="466"/>
      <c r="BA9" s="466"/>
      <c r="BB9" s="466"/>
      <c r="BC9" s="466"/>
      <c r="BD9" s="466"/>
      <c r="BE9" s="466"/>
      <c r="BF9" s="466"/>
      <c r="BG9" s="466"/>
      <c r="BH9" s="466"/>
      <c r="BI9" s="466"/>
      <c r="BJ9" s="466"/>
      <c r="BK9" s="466"/>
      <c r="BL9" s="466"/>
      <c r="BM9" s="467"/>
      <c r="BN9" s="431">
        <v>-19860</v>
      </c>
      <c r="BO9" s="432"/>
      <c r="BP9" s="432"/>
      <c r="BQ9" s="432"/>
      <c r="BR9" s="432"/>
      <c r="BS9" s="432"/>
      <c r="BT9" s="432"/>
      <c r="BU9" s="433"/>
      <c r="BV9" s="431">
        <v>57537</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13.3</v>
      </c>
      <c r="CU9" s="429"/>
      <c r="CV9" s="429"/>
      <c r="CW9" s="429"/>
      <c r="CX9" s="429"/>
      <c r="CY9" s="429"/>
      <c r="CZ9" s="429"/>
      <c r="DA9" s="430"/>
      <c r="DB9" s="428">
        <v>13.5</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117</v>
      </c>
      <c r="M10" s="461"/>
      <c r="N10" s="461"/>
      <c r="O10" s="461"/>
      <c r="P10" s="461"/>
      <c r="Q10" s="462"/>
      <c r="R10" s="482">
        <v>23762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217050</v>
      </c>
      <c r="BO10" s="432"/>
      <c r="BP10" s="432"/>
      <c r="BQ10" s="432"/>
      <c r="BR10" s="432"/>
      <c r="BS10" s="432"/>
      <c r="BT10" s="432"/>
      <c r="BU10" s="433"/>
      <c r="BV10" s="431">
        <v>188191</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c r="A12" s="187"/>
      <c r="B12" s="491" t="s">
        <v>128</v>
      </c>
      <c r="C12" s="492"/>
      <c r="D12" s="492"/>
      <c r="E12" s="492"/>
      <c r="F12" s="492"/>
      <c r="G12" s="492"/>
      <c r="H12" s="492"/>
      <c r="I12" s="492"/>
      <c r="J12" s="492"/>
      <c r="K12" s="493"/>
      <c r="L12" s="500" t="s">
        <v>129</v>
      </c>
      <c r="M12" s="501"/>
      <c r="N12" s="501"/>
      <c r="O12" s="501"/>
      <c r="P12" s="501"/>
      <c r="Q12" s="502"/>
      <c r="R12" s="503">
        <v>23368</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100000</v>
      </c>
      <c r="BO12" s="432"/>
      <c r="BP12" s="432"/>
      <c r="BQ12" s="432"/>
      <c r="BR12" s="432"/>
      <c r="BS12" s="432"/>
      <c r="BT12" s="432"/>
      <c r="BU12" s="433"/>
      <c r="BV12" s="431">
        <v>776337</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137</v>
      </c>
      <c r="N13" s="523"/>
      <c r="O13" s="523"/>
      <c r="P13" s="523"/>
      <c r="Q13" s="524"/>
      <c r="R13" s="515">
        <v>22897</v>
      </c>
      <c r="S13" s="516"/>
      <c r="T13" s="516"/>
      <c r="U13" s="516"/>
      <c r="V13" s="517"/>
      <c r="W13" s="447" t="s">
        <v>138</v>
      </c>
      <c r="X13" s="448"/>
      <c r="Y13" s="448"/>
      <c r="Z13" s="448"/>
      <c r="AA13" s="448"/>
      <c r="AB13" s="438"/>
      <c r="AC13" s="482">
        <v>1552</v>
      </c>
      <c r="AD13" s="483"/>
      <c r="AE13" s="483"/>
      <c r="AF13" s="483"/>
      <c r="AG13" s="525"/>
      <c r="AH13" s="482">
        <v>1420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97190</v>
      </c>
      <c r="BO13" s="432"/>
      <c r="BP13" s="432"/>
      <c r="BQ13" s="432"/>
      <c r="BR13" s="432"/>
      <c r="BS13" s="432"/>
      <c r="BT13" s="432"/>
      <c r="BU13" s="433"/>
      <c r="BV13" s="431">
        <v>-530609</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6.1</v>
      </c>
      <c r="CU13" s="429"/>
      <c r="CV13" s="429"/>
      <c r="CW13" s="429"/>
      <c r="CX13" s="429"/>
      <c r="CY13" s="429"/>
      <c r="CZ13" s="429"/>
      <c r="DA13" s="430"/>
      <c r="DB13" s="428">
        <v>6.3</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143</v>
      </c>
      <c r="M14" s="513"/>
      <c r="N14" s="513"/>
      <c r="O14" s="513"/>
      <c r="P14" s="513"/>
      <c r="Q14" s="514"/>
      <c r="R14" s="515">
        <v>23587</v>
      </c>
      <c r="S14" s="516"/>
      <c r="T14" s="516"/>
      <c r="U14" s="516"/>
      <c r="V14" s="517"/>
      <c r="W14" s="421"/>
      <c r="X14" s="422"/>
      <c r="Y14" s="422"/>
      <c r="Z14" s="422"/>
      <c r="AA14" s="422"/>
      <c r="AB14" s="411"/>
      <c r="AC14" s="518">
        <v>13.7</v>
      </c>
      <c r="AD14" s="519"/>
      <c r="AE14" s="519"/>
      <c r="AF14" s="519"/>
      <c r="AG14" s="520"/>
      <c r="AH14" s="518">
        <v>12.8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7.1</v>
      </c>
      <c r="CU14" s="530"/>
      <c r="CV14" s="530"/>
      <c r="CW14" s="530"/>
      <c r="CX14" s="530"/>
      <c r="CY14" s="530"/>
      <c r="CZ14" s="530"/>
      <c r="DA14" s="531"/>
      <c r="DB14" s="529">
        <v>10.7</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145</v>
      </c>
      <c r="N15" s="523"/>
      <c r="O15" s="523"/>
      <c r="P15" s="523"/>
      <c r="Q15" s="524"/>
      <c r="R15" s="515">
        <v>23149</v>
      </c>
      <c r="S15" s="516"/>
      <c r="T15" s="516"/>
      <c r="U15" s="516"/>
      <c r="V15" s="517"/>
      <c r="W15" s="447" t="s">
        <v>146</v>
      </c>
      <c r="X15" s="448"/>
      <c r="Y15" s="448"/>
      <c r="Z15" s="448"/>
      <c r="AA15" s="448"/>
      <c r="AB15" s="438"/>
      <c r="AC15" s="482">
        <v>2872</v>
      </c>
      <c r="AD15" s="483"/>
      <c r="AE15" s="483"/>
      <c r="AF15" s="483"/>
      <c r="AG15" s="525"/>
      <c r="AH15" s="482">
        <v>2834</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2689665</v>
      </c>
      <c r="BO15" s="395"/>
      <c r="BP15" s="395"/>
      <c r="BQ15" s="395"/>
      <c r="BR15" s="395"/>
      <c r="BS15" s="395"/>
      <c r="BT15" s="395"/>
      <c r="BU15" s="396"/>
      <c r="BV15" s="394">
        <v>2571762</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25.4</v>
      </c>
      <c r="AD16" s="519"/>
      <c r="AE16" s="519"/>
      <c r="AF16" s="519"/>
      <c r="AG16" s="520"/>
      <c r="AH16" s="518">
        <v>25.6</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5722406</v>
      </c>
      <c r="BO16" s="432"/>
      <c r="BP16" s="432"/>
      <c r="BQ16" s="432"/>
      <c r="BR16" s="432"/>
      <c r="BS16" s="432"/>
      <c r="BT16" s="432"/>
      <c r="BU16" s="433"/>
      <c r="BV16" s="431">
        <v>5455553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6905</v>
      </c>
      <c r="AD17" s="483"/>
      <c r="AE17" s="483"/>
      <c r="AF17" s="483"/>
      <c r="AG17" s="525"/>
      <c r="AH17" s="482">
        <v>6822</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3368056</v>
      </c>
      <c r="BO17" s="432"/>
      <c r="BP17" s="432"/>
      <c r="BQ17" s="432"/>
      <c r="BR17" s="432"/>
      <c r="BS17" s="432"/>
      <c r="BT17" s="432"/>
      <c r="BU17" s="433"/>
      <c r="BV17" s="431">
        <v>3245392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156</v>
      </c>
      <c r="C18" s="474"/>
      <c r="D18" s="474"/>
      <c r="E18" s="546"/>
      <c r="F18" s="546"/>
      <c r="G18" s="546"/>
      <c r="H18" s="546"/>
      <c r="I18" s="546"/>
      <c r="J18" s="546"/>
      <c r="K18" s="546"/>
      <c r="L18" s="547">
        <v>67.010000000000005</v>
      </c>
      <c r="M18" s="547"/>
      <c r="N18" s="547"/>
      <c r="O18" s="547"/>
      <c r="P18" s="547"/>
      <c r="Q18" s="547"/>
      <c r="R18" s="548"/>
      <c r="S18" s="548"/>
      <c r="T18" s="548"/>
      <c r="U18" s="548"/>
      <c r="V18" s="549"/>
      <c r="W18" s="449"/>
      <c r="X18" s="450"/>
      <c r="Y18" s="450"/>
      <c r="Z18" s="450"/>
      <c r="AA18" s="450"/>
      <c r="AB18" s="441"/>
      <c r="AC18" s="550">
        <v>60.9</v>
      </c>
      <c r="AD18" s="551"/>
      <c r="AE18" s="551"/>
      <c r="AF18" s="551"/>
      <c r="AG18" s="552"/>
      <c r="AH18" s="550">
        <v>61.6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6234516</v>
      </c>
      <c r="BO18" s="432"/>
      <c r="BP18" s="432"/>
      <c r="BQ18" s="432"/>
      <c r="BR18" s="432"/>
      <c r="BS18" s="432"/>
      <c r="BT18" s="432"/>
      <c r="BU18" s="433"/>
      <c r="BV18" s="431">
        <v>6457684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158</v>
      </c>
      <c r="C19" s="474"/>
      <c r="D19" s="474"/>
      <c r="E19" s="546"/>
      <c r="F19" s="546"/>
      <c r="G19" s="546"/>
      <c r="H19" s="546"/>
      <c r="I19" s="546"/>
      <c r="J19" s="546"/>
      <c r="K19" s="546"/>
      <c r="L19" s="554">
        <v>329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8581599</v>
      </c>
      <c r="BO19" s="432"/>
      <c r="BP19" s="432"/>
      <c r="BQ19" s="432"/>
      <c r="BR19" s="432"/>
      <c r="BS19" s="432"/>
      <c r="BT19" s="432"/>
      <c r="BU19" s="433"/>
      <c r="BV19" s="431">
        <v>8568356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160</v>
      </c>
      <c r="C20" s="474"/>
      <c r="D20" s="474"/>
      <c r="E20" s="546"/>
      <c r="F20" s="546"/>
      <c r="G20" s="546"/>
      <c r="H20" s="546"/>
      <c r="I20" s="546"/>
      <c r="J20" s="546"/>
      <c r="K20" s="546"/>
      <c r="L20" s="554">
        <v>8274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10973468</v>
      </c>
      <c r="BO23" s="432"/>
      <c r="BP23" s="432"/>
      <c r="BQ23" s="432"/>
      <c r="BR23" s="432"/>
      <c r="BS23" s="432"/>
      <c r="BT23" s="432"/>
      <c r="BU23" s="433"/>
      <c r="BV23" s="431">
        <v>11528509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169</v>
      </c>
      <c r="F24" s="461"/>
      <c r="G24" s="461"/>
      <c r="H24" s="461"/>
      <c r="I24" s="461"/>
      <c r="J24" s="461"/>
      <c r="K24" s="462"/>
      <c r="L24" s="482">
        <v>1</v>
      </c>
      <c r="M24" s="483"/>
      <c r="N24" s="483"/>
      <c r="O24" s="483"/>
      <c r="P24" s="525"/>
      <c r="Q24" s="482">
        <v>7600</v>
      </c>
      <c r="R24" s="483"/>
      <c r="S24" s="483"/>
      <c r="T24" s="483"/>
      <c r="U24" s="483"/>
      <c r="V24" s="525"/>
      <c r="W24" s="584"/>
      <c r="X24" s="572"/>
      <c r="Y24" s="573"/>
      <c r="Z24" s="481" t="s">
        <v>170</v>
      </c>
      <c r="AA24" s="461"/>
      <c r="AB24" s="461"/>
      <c r="AC24" s="461"/>
      <c r="AD24" s="461"/>
      <c r="AE24" s="461"/>
      <c r="AF24" s="461"/>
      <c r="AG24" s="462"/>
      <c r="AH24" s="482">
        <v>192</v>
      </c>
      <c r="AI24" s="483"/>
      <c r="AJ24" s="483"/>
      <c r="AK24" s="483"/>
      <c r="AL24" s="525"/>
      <c r="AM24" s="482">
        <v>609984</v>
      </c>
      <c r="AN24" s="483"/>
      <c r="AO24" s="483"/>
      <c r="AP24" s="483"/>
      <c r="AQ24" s="483"/>
      <c r="AR24" s="525"/>
      <c r="AS24" s="482">
        <v>3177</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6656285</v>
      </c>
      <c r="BO24" s="432"/>
      <c r="BP24" s="432"/>
      <c r="BQ24" s="432"/>
      <c r="BR24" s="432"/>
      <c r="BS24" s="432"/>
      <c r="BT24" s="432"/>
      <c r="BU24" s="433"/>
      <c r="BV24" s="431">
        <v>6977463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172</v>
      </c>
      <c r="F25" s="461"/>
      <c r="G25" s="461"/>
      <c r="H25" s="461"/>
      <c r="I25" s="461"/>
      <c r="J25" s="461"/>
      <c r="K25" s="462"/>
      <c r="L25" s="482">
        <v>1</v>
      </c>
      <c r="M25" s="483"/>
      <c r="N25" s="483"/>
      <c r="O25" s="483"/>
      <c r="P25" s="525"/>
      <c r="Q25" s="482">
        <v>6070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136</v>
      </c>
      <c r="AN25" s="483"/>
      <c r="AO25" s="483"/>
      <c r="AP25" s="483"/>
      <c r="AQ25" s="483"/>
      <c r="AR25" s="525"/>
      <c r="AS25" s="482" t="s">
        <v>174</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1027151</v>
      </c>
      <c r="BO25" s="395"/>
      <c r="BP25" s="395"/>
      <c r="BQ25" s="395"/>
      <c r="BR25" s="395"/>
      <c r="BS25" s="395"/>
      <c r="BT25" s="395"/>
      <c r="BU25" s="396"/>
      <c r="BV25" s="394">
        <v>1226446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176</v>
      </c>
      <c r="F26" s="461"/>
      <c r="G26" s="461"/>
      <c r="H26" s="461"/>
      <c r="I26" s="461"/>
      <c r="J26" s="461"/>
      <c r="K26" s="462"/>
      <c r="L26" s="482">
        <v>1</v>
      </c>
      <c r="M26" s="483"/>
      <c r="N26" s="483"/>
      <c r="O26" s="483"/>
      <c r="P26" s="525"/>
      <c r="Q26" s="482">
        <v>5620</v>
      </c>
      <c r="R26" s="483"/>
      <c r="S26" s="483"/>
      <c r="T26" s="483"/>
      <c r="U26" s="483"/>
      <c r="V26" s="525"/>
      <c r="W26" s="584"/>
      <c r="X26" s="572"/>
      <c r="Y26" s="573"/>
      <c r="Z26" s="481" t="s">
        <v>177</v>
      </c>
      <c r="AA26" s="594"/>
      <c r="AB26" s="594"/>
      <c r="AC26" s="594"/>
      <c r="AD26" s="594"/>
      <c r="AE26" s="594"/>
      <c r="AF26" s="594"/>
      <c r="AG26" s="595"/>
      <c r="AH26" s="482">
        <v>4</v>
      </c>
      <c r="AI26" s="483"/>
      <c r="AJ26" s="483"/>
      <c r="AK26" s="483"/>
      <c r="AL26" s="525"/>
      <c r="AM26" s="482">
        <v>12136</v>
      </c>
      <c r="AN26" s="483"/>
      <c r="AO26" s="483"/>
      <c r="AP26" s="483"/>
      <c r="AQ26" s="483"/>
      <c r="AR26" s="525"/>
      <c r="AS26" s="482">
        <v>3034</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174</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179</v>
      </c>
      <c r="F27" s="461"/>
      <c r="G27" s="461"/>
      <c r="H27" s="461"/>
      <c r="I27" s="461"/>
      <c r="J27" s="461"/>
      <c r="K27" s="462"/>
      <c r="L27" s="482">
        <v>1</v>
      </c>
      <c r="M27" s="483"/>
      <c r="N27" s="483"/>
      <c r="O27" s="483"/>
      <c r="P27" s="525"/>
      <c r="Q27" s="482">
        <v>2710</v>
      </c>
      <c r="R27" s="483"/>
      <c r="S27" s="483"/>
      <c r="T27" s="483"/>
      <c r="U27" s="483"/>
      <c r="V27" s="525"/>
      <c r="W27" s="584"/>
      <c r="X27" s="572"/>
      <c r="Y27" s="573"/>
      <c r="Z27" s="481" t="s">
        <v>180</v>
      </c>
      <c r="AA27" s="461"/>
      <c r="AB27" s="461"/>
      <c r="AC27" s="461"/>
      <c r="AD27" s="461"/>
      <c r="AE27" s="461"/>
      <c r="AF27" s="461"/>
      <c r="AG27" s="462"/>
      <c r="AH27" s="482">
        <v>2</v>
      </c>
      <c r="AI27" s="483"/>
      <c r="AJ27" s="483"/>
      <c r="AK27" s="483"/>
      <c r="AL27" s="525"/>
      <c r="AM27" s="482" t="s">
        <v>181</v>
      </c>
      <c r="AN27" s="483"/>
      <c r="AO27" s="483"/>
      <c r="AP27" s="483"/>
      <c r="AQ27" s="483"/>
      <c r="AR27" s="525"/>
      <c r="AS27" s="482" t="s">
        <v>182</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27573</v>
      </c>
      <c r="BO27" s="608"/>
      <c r="BP27" s="608"/>
      <c r="BQ27" s="608"/>
      <c r="BR27" s="608"/>
      <c r="BS27" s="608"/>
      <c r="BT27" s="608"/>
      <c r="BU27" s="609"/>
      <c r="BV27" s="607">
        <v>27570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184</v>
      </c>
      <c r="F28" s="461"/>
      <c r="G28" s="461"/>
      <c r="H28" s="461"/>
      <c r="I28" s="461"/>
      <c r="J28" s="461"/>
      <c r="K28" s="462"/>
      <c r="L28" s="482">
        <v>1</v>
      </c>
      <c r="M28" s="483"/>
      <c r="N28" s="483"/>
      <c r="O28" s="483"/>
      <c r="P28" s="525"/>
      <c r="Q28" s="482">
        <v>2170</v>
      </c>
      <c r="R28" s="483"/>
      <c r="S28" s="483"/>
      <c r="T28" s="483"/>
      <c r="U28" s="483"/>
      <c r="V28" s="525"/>
      <c r="W28" s="584"/>
      <c r="X28" s="572"/>
      <c r="Y28" s="573"/>
      <c r="Z28" s="481" t="s">
        <v>185</v>
      </c>
      <c r="AA28" s="461"/>
      <c r="AB28" s="461"/>
      <c r="AC28" s="461"/>
      <c r="AD28" s="461"/>
      <c r="AE28" s="461"/>
      <c r="AF28" s="461"/>
      <c r="AG28" s="462"/>
      <c r="AH28" s="482" t="s">
        <v>174</v>
      </c>
      <c r="AI28" s="483"/>
      <c r="AJ28" s="483"/>
      <c r="AK28" s="483"/>
      <c r="AL28" s="525"/>
      <c r="AM28" s="482" t="s">
        <v>174</v>
      </c>
      <c r="AN28" s="483"/>
      <c r="AO28" s="483"/>
      <c r="AP28" s="483"/>
      <c r="AQ28" s="483"/>
      <c r="AR28" s="525"/>
      <c r="AS28" s="482" t="s">
        <v>186</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1692504</v>
      </c>
      <c r="BO28" s="395"/>
      <c r="BP28" s="395"/>
      <c r="BQ28" s="395"/>
      <c r="BR28" s="395"/>
      <c r="BS28" s="395"/>
      <c r="BT28" s="395"/>
      <c r="BU28" s="396"/>
      <c r="BV28" s="394">
        <v>1575454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188</v>
      </c>
      <c r="F29" s="461"/>
      <c r="G29" s="461"/>
      <c r="H29" s="461"/>
      <c r="I29" s="461"/>
      <c r="J29" s="461"/>
      <c r="K29" s="462"/>
      <c r="L29" s="482">
        <v>14</v>
      </c>
      <c r="M29" s="483"/>
      <c r="N29" s="483"/>
      <c r="O29" s="483"/>
      <c r="P29" s="525"/>
      <c r="Q29" s="482">
        <v>2020</v>
      </c>
      <c r="R29" s="483"/>
      <c r="S29" s="483"/>
      <c r="T29" s="483"/>
      <c r="U29" s="483"/>
      <c r="V29" s="525"/>
      <c r="W29" s="585"/>
      <c r="X29" s="586"/>
      <c r="Y29" s="587"/>
      <c r="Z29" s="481" t="s">
        <v>189</v>
      </c>
      <c r="AA29" s="461"/>
      <c r="AB29" s="461"/>
      <c r="AC29" s="461"/>
      <c r="AD29" s="461"/>
      <c r="AE29" s="461"/>
      <c r="AF29" s="461"/>
      <c r="AG29" s="462"/>
      <c r="AH29" s="482">
        <v>194</v>
      </c>
      <c r="AI29" s="483"/>
      <c r="AJ29" s="483"/>
      <c r="AK29" s="483"/>
      <c r="AL29" s="525"/>
      <c r="AM29" s="482">
        <v>617420</v>
      </c>
      <c r="AN29" s="483"/>
      <c r="AO29" s="483"/>
      <c r="AP29" s="483"/>
      <c r="AQ29" s="483"/>
      <c r="AR29" s="525"/>
      <c r="AS29" s="482">
        <v>3183</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253445</v>
      </c>
      <c r="BO29" s="432"/>
      <c r="BP29" s="432"/>
      <c r="BQ29" s="432"/>
      <c r="BR29" s="432"/>
      <c r="BS29" s="432"/>
      <c r="BT29" s="432"/>
      <c r="BU29" s="433"/>
      <c r="BV29" s="431">
        <v>253413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2037634</v>
      </c>
      <c r="BO30" s="608"/>
      <c r="BP30" s="608"/>
      <c r="BQ30" s="608"/>
      <c r="BR30" s="608"/>
      <c r="BS30" s="608"/>
      <c r="BT30" s="608"/>
      <c r="BU30" s="609"/>
      <c r="BV30" s="607">
        <v>1832279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200</v>
      </c>
      <c r="X33" s="420"/>
      <c r="Y33" s="420"/>
      <c r="Z33" s="420"/>
      <c r="AA33" s="420"/>
      <c r="AB33" s="420"/>
      <c r="AC33" s="420"/>
      <c r="AD33" s="420"/>
      <c r="AE33" s="420"/>
      <c r="AF33" s="420"/>
      <c r="AG33" s="420"/>
      <c r="AH33" s="420"/>
      <c r="AI33" s="420"/>
      <c r="AJ33" s="420"/>
      <c r="AK33" s="420"/>
      <c r="AL33" s="216"/>
      <c r="AM33" s="455" t="s">
        <v>198</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198</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病院事業会計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山武郡市広域行政組合（一般会計）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東陽食肉センター特別会計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千葉県市町村総合事務組合（一般会計）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千葉県市町村総合事務組合（千葉県自治会館管理運営特別会計）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千葉県市町村総合事務組合（千葉県自治研修センター特別会計）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千葉県市町村総合事務組合（千葉県市町村交通災害共済特別会計）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東総衛生組合（一般会計）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山武郡市環境衛生組合（一般会計）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匝瑳市ほか二町環境衛生組合（一般会計）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匝瑳市横芝光町消防組合（一般会計）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九十九里地域水道企業団（水道用水供給事業会計）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zZv2BGYRBzGVuXiOQnrKvKXPEu0pjpQ3loZ0D9SdZQYewOiwrj94ACNKKMJniWYbJlxj9XdoW8MOZGbx9CrX3Q==" saltValue="A81cDuocvM5mvjDqudeJ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12" t="s">
        <v>572</v>
      </c>
      <c r="D34" s="1212"/>
      <c r="E34" s="1213"/>
      <c r="F34" s="32">
        <v>6.22</v>
      </c>
      <c r="G34" s="33">
        <v>6.27</v>
      </c>
      <c r="H34" s="33">
        <v>5.71</v>
      </c>
      <c r="I34" s="33">
        <v>6.66</v>
      </c>
      <c r="J34" s="34">
        <v>6.13</v>
      </c>
      <c r="K34" s="22"/>
      <c r="L34" s="22"/>
      <c r="M34" s="22"/>
      <c r="N34" s="22"/>
      <c r="O34" s="22"/>
      <c r="P34" s="22"/>
    </row>
    <row r="35" spans="1:16" ht="39" customHeight="1">
      <c r="A35" s="22"/>
      <c r="B35" s="35"/>
      <c r="C35" s="1206" t="s">
        <v>573</v>
      </c>
      <c r="D35" s="1207"/>
      <c r="E35" s="1208"/>
      <c r="F35" s="36">
        <v>4.34</v>
      </c>
      <c r="G35" s="37">
        <v>3.42</v>
      </c>
      <c r="H35" s="37">
        <v>2.5</v>
      </c>
      <c r="I35" s="37">
        <v>2.19</v>
      </c>
      <c r="J35" s="38">
        <v>2.96</v>
      </c>
      <c r="K35" s="22"/>
      <c r="L35" s="22"/>
      <c r="M35" s="22"/>
      <c r="N35" s="22"/>
      <c r="O35" s="22"/>
      <c r="P35" s="22"/>
    </row>
    <row r="36" spans="1:16" ht="39" customHeight="1">
      <c r="A36" s="22"/>
      <c r="B36" s="35"/>
      <c r="C36" s="1206" t="s">
        <v>574</v>
      </c>
      <c r="D36" s="1207"/>
      <c r="E36" s="1208"/>
      <c r="F36" s="36">
        <v>5.01</v>
      </c>
      <c r="G36" s="37">
        <v>2.67</v>
      </c>
      <c r="H36" s="37">
        <v>2.21</v>
      </c>
      <c r="I36" s="37">
        <v>1.92</v>
      </c>
      <c r="J36" s="38">
        <v>2.66</v>
      </c>
      <c r="K36" s="22"/>
      <c r="L36" s="22"/>
      <c r="M36" s="22"/>
      <c r="N36" s="22"/>
      <c r="O36" s="22"/>
      <c r="P36" s="22"/>
    </row>
    <row r="37" spans="1:16" ht="39" customHeight="1">
      <c r="A37" s="22"/>
      <c r="B37" s="35"/>
      <c r="C37" s="1206" t="s">
        <v>575</v>
      </c>
      <c r="D37" s="1207"/>
      <c r="E37" s="1208"/>
      <c r="F37" s="36">
        <v>2.06</v>
      </c>
      <c r="G37" s="37">
        <v>3.43</v>
      </c>
      <c r="H37" s="37">
        <v>0.87</v>
      </c>
      <c r="I37" s="37">
        <v>0.87</v>
      </c>
      <c r="J37" s="38">
        <v>1.06</v>
      </c>
      <c r="K37" s="22"/>
      <c r="L37" s="22"/>
      <c r="M37" s="22"/>
      <c r="N37" s="22"/>
      <c r="O37" s="22"/>
      <c r="P37" s="22"/>
    </row>
    <row r="38" spans="1:16" ht="39" customHeight="1">
      <c r="A38" s="22"/>
      <c r="B38" s="35"/>
      <c r="C38" s="1206" t="s">
        <v>576</v>
      </c>
      <c r="D38" s="1207"/>
      <c r="E38" s="1208"/>
      <c r="F38" s="36">
        <v>0.81</v>
      </c>
      <c r="G38" s="37">
        <v>0.79</v>
      </c>
      <c r="H38" s="37">
        <v>0.61</v>
      </c>
      <c r="I38" s="37">
        <v>0.49</v>
      </c>
      <c r="J38" s="38">
        <v>0.56000000000000005</v>
      </c>
      <c r="K38" s="22"/>
      <c r="L38" s="22"/>
      <c r="M38" s="22"/>
      <c r="N38" s="22"/>
      <c r="O38" s="22"/>
      <c r="P38" s="22"/>
    </row>
    <row r="39" spans="1:16" ht="39" customHeight="1">
      <c r="A39" s="22"/>
      <c r="B39" s="35"/>
      <c r="C39" s="1206" t="s">
        <v>577</v>
      </c>
      <c r="D39" s="1207"/>
      <c r="E39" s="1208"/>
      <c r="F39" s="36">
        <v>0.05</v>
      </c>
      <c r="G39" s="37">
        <v>0.02</v>
      </c>
      <c r="H39" s="37">
        <v>0.03</v>
      </c>
      <c r="I39" s="37">
        <v>0.02</v>
      </c>
      <c r="J39" s="38">
        <v>0.04</v>
      </c>
      <c r="K39" s="22"/>
      <c r="L39" s="22"/>
      <c r="M39" s="22"/>
      <c r="N39" s="22"/>
      <c r="O39" s="22"/>
      <c r="P39" s="22"/>
    </row>
    <row r="40" spans="1:16" ht="39" customHeight="1">
      <c r="A40" s="22"/>
      <c r="B40" s="35"/>
      <c r="C40" s="1206" t="s">
        <v>578</v>
      </c>
      <c r="D40" s="1207"/>
      <c r="E40" s="1208"/>
      <c r="F40" s="36">
        <v>0.03</v>
      </c>
      <c r="G40" s="37">
        <v>0.02</v>
      </c>
      <c r="H40" s="37">
        <v>0.05</v>
      </c>
      <c r="I40" s="37">
        <v>0.2</v>
      </c>
      <c r="J40" s="38">
        <v>0.02</v>
      </c>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579</v>
      </c>
      <c r="D42" s="1207"/>
      <c r="E42" s="1208"/>
      <c r="F42" s="36" t="s">
        <v>523</v>
      </c>
      <c r="G42" s="37" t="s">
        <v>523</v>
      </c>
      <c r="H42" s="37" t="s">
        <v>523</v>
      </c>
      <c r="I42" s="37" t="s">
        <v>523</v>
      </c>
      <c r="J42" s="38" t="s">
        <v>523</v>
      </c>
      <c r="K42" s="22"/>
      <c r="L42" s="22"/>
      <c r="M42" s="22"/>
      <c r="N42" s="22"/>
      <c r="O42" s="22"/>
      <c r="P42" s="22"/>
    </row>
    <row r="43" spans="1:16" ht="39" customHeight="1" thickBot="1">
      <c r="A43" s="22"/>
      <c r="B43" s="40"/>
      <c r="C43" s="1209" t="s">
        <v>580</v>
      </c>
      <c r="D43" s="1210"/>
      <c r="E43" s="1211"/>
      <c r="F43" s="41" t="s">
        <v>523</v>
      </c>
      <c r="G43" s="42" t="s">
        <v>523</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5a4Yyb7zX1JOoU//dz3GUKQR4ewSumujlhk2AROtmhWDuAhltkCf1N0BCR6uFYeubkGi6y/WHE1cpFnZPMJA==" saltValue="lw6eZp6nZ1YZWpLqZ6Nk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Normal="100" zoomScaleSheetLayoutView="55" workbookViewId="0">
      <selection activeCell="I4" sqref="I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14" t="s">
        <v>11</v>
      </c>
      <c r="C45" s="1215"/>
      <c r="D45" s="58"/>
      <c r="E45" s="1220" t="s">
        <v>12</v>
      </c>
      <c r="F45" s="1220"/>
      <c r="G45" s="1220"/>
      <c r="H45" s="1220"/>
      <c r="I45" s="1220"/>
      <c r="J45" s="1221"/>
      <c r="K45" s="59">
        <v>1050</v>
      </c>
      <c r="L45" s="60">
        <v>1060</v>
      </c>
      <c r="M45" s="60">
        <v>1092</v>
      </c>
      <c r="N45" s="60">
        <v>1178</v>
      </c>
      <c r="O45" s="61">
        <v>1138</v>
      </c>
      <c r="P45" s="48"/>
      <c r="Q45" s="48"/>
      <c r="R45" s="48"/>
      <c r="S45" s="48"/>
      <c r="T45" s="48"/>
      <c r="U45" s="48"/>
    </row>
    <row r="46" spans="1:21" ht="30.75" customHeight="1">
      <c r="A46" s="48"/>
      <c r="B46" s="1216"/>
      <c r="C46" s="1217"/>
      <c r="D46" s="62"/>
      <c r="E46" s="1222" t="s">
        <v>13</v>
      </c>
      <c r="F46" s="1222"/>
      <c r="G46" s="1222"/>
      <c r="H46" s="1222"/>
      <c r="I46" s="1222"/>
      <c r="J46" s="1223"/>
      <c r="K46" s="63" t="s">
        <v>523</v>
      </c>
      <c r="L46" s="64" t="s">
        <v>523</v>
      </c>
      <c r="M46" s="64" t="s">
        <v>523</v>
      </c>
      <c r="N46" s="64" t="s">
        <v>523</v>
      </c>
      <c r="O46" s="65" t="s">
        <v>523</v>
      </c>
      <c r="P46" s="48"/>
      <c r="Q46" s="48"/>
      <c r="R46" s="48"/>
      <c r="S46" s="48"/>
      <c r="T46" s="48"/>
      <c r="U46" s="48"/>
    </row>
    <row r="47" spans="1:21" ht="30.75" customHeight="1">
      <c r="A47" s="48"/>
      <c r="B47" s="1216"/>
      <c r="C47" s="1217"/>
      <c r="D47" s="62"/>
      <c r="E47" s="1222" t="s">
        <v>14</v>
      </c>
      <c r="F47" s="1222"/>
      <c r="G47" s="1222"/>
      <c r="H47" s="1222"/>
      <c r="I47" s="1222"/>
      <c r="J47" s="1223"/>
      <c r="K47" s="63" t="s">
        <v>523</v>
      </c>
      <c r="L47" s="64" t="s">
        <v>523</v>
      </c>
      <c r="M47" s="64" t="s">
        <v>523</v>
      </c>
      <c r="N47" s="64" t="s">
        <v>523</v>
      </c>
      <c r="O47" s="65" t="s">
        <v>523</v>
      </c>
      <c r="P47" s="48"/>
      <c r="Q47" s="48"/>
      <c r="R47" s="48"/>
      <c r="S47" s="48"/>
      <c r="T47" s="48"/>
      <c r="U47" s="48"/>
    </row>
    <row r="48" spans="1:21" ht="30.75" customHeight="1">
      <c r="A48" s="48"/>
      <c r="B48" s="1216"/>
      <c r="C48" s="1217"/>
      <c r="D48" s="62"/>
      <c r="E48" s="1222" t="s">
        <v>15</v>
      </c>
      <c r="F48" s="1222"/>
      <c r="G48" s="1222"/>
      <c r="H48" s="1222"/>
      <c r="I48" s="1222"/>
      <c r="J48" s="1223"/>
      <c r="K48" s="63">
        <v>164</v>
      </c>
      <c r="L48" s="64">
        <v>163</v>
      </c>
      <c r="M48" s="64">
        <v>180</v>
      </c>
      <c r="N48" s="64">
        <v>181</v>
      </c>
      <c r="O48" s="65">
        <v>72</v>
      </c>
      <c r="P48" s="48"/>
      <c r="Q48" s="48"/>
      <c r="R48" s="48"/>
      <c r="S48" s="48"/>
      <c r="T48" s="48"/>
      <c r="U48" s="48"/>
    </row>
    <row r="49" spans="1:21" ht="30.75" customHeight="1">
      <c r="A49" s="48"/>
      <c r="B49" s="1216"/>
      <c r="C49" s="1217"/>
      <c r="D49" s="62"/>
      <c r="E49" s="1222" t="s">
        <v>16</v>
      </c>
      <c r="F49" s="1222"/>
      <c r="G49" s="1222"/>
      <c r="H49" s="1222"/>
      <c r="I49" s="1222"/>
      <c r="J49" s="1223"/>
      <c r="K49" s="63">
        <v>59</v>
      </c>
      <c r="L49" s="64">
        <v>31</v>
      </c>
      <c r="M49" s="64">
        <v>22</v>
      </c>
      <c r="N49" s="64">
        <v>21</v>
      </c>
      <c r="O49" s="65">
        <v>22</v>
      </c>
      <c r="P49" s="48"/>
      <c r="Q49" s="48"/>
      <c r="R49" s="48"/>
      <c r="S49" s="48"/>
      <c r="T49" s="48"/>
      <c r="U49" s="48"/>
    </row>
    <row r="50" spans="1:21" ht="30.75" customHeight="1">
      <c r="A50" s="48"/>
      <c r="B50" s="1216"/>
      <c r="C50" s="1217"/>
      <c r="D50" s="62"/>
      <c r="E50" s="1222" t="s">
        <v>17</v>
      </c>
      <c r="F50" s="1222"/>
      <c r="G50" s="1222"/>
      <c r="H50" s="1222"/>
      <c r="I50" s="1222"/>
      <c r="J50" s="1223"/>
      <c r="K50" s="63" t="s">
        <v>523</v>
      </c>
      <c r="L50" s="64" t="s">
        <v>523</v>
      </c>
      <c r="M50" s="64" t="s">
        <v>523</v>
      </c>
      <c r="N50" s="64">
        <v>1</v>
      </c>
      <c r="O50" s="65">
        <v>2</v>
      </c>
      <c r="P50" s="48"/>
      <c r="Q50" s="48"/>
      <c r="R50" s="48"/>
      <c r="S50" s="48"/>
      <c r="T50" s="48"/>
      <c r="U50" s="48"/>
    </row>
    <row r="51" spans="1:21" ht="30.75" customHeight="1">
      <c r="A51" s="48"/>
      <c r="B51" s="1218"/>
      <c r="C51" s="1219"/>
      <c r="D51" s="66"/>
      <c r="E51" s="1222" t="s">
        <v>18</v>
      </c>
      <c r="F51" s="1222"/>
      <c r="G51" s="1222"/>
      <c r="H51" s="1222"/>
      <c r="I51" s="1222"/>
      <c r="J51" s="1223"/>
      <c r="K51" s="63" t="s">
        <v>523</v>
      </c>
      <c r="L51" s="64" t="s">
        <v>523</v>
      </c>
      <c r="M51" s="64" t="s">
        <v>523</v>
      </c>
      <c r="N51" s="64" t="s">
        <v>523</v>
      </c>
      <c r="O51" s="65" t="s">
        <v>523</v>
      </c>
      <c r="P51" s="48"/>
      <c r="Q51" s="48"/>
      <c r="R51" s="48"/>
      <c r="S51" s="48"/>
      <c r="T51" s="48"/>
      <c r="U51" s="48"/>
    </row>
    <row r="52" spans="1:21" ht="30.75" customHeight="1">
      <c r="A52" s="48"/>
      <c r="B52" s="1224" t="s">
        <v>19</v>
      </c>
      <c r="C52" s="1225"/>
      <c r="D52" s="66"/>
      <c r="E52" s="1222" t="s">
        <v>20</v>
      </c>
      <c r="F52" s="1222"/>
      <c r="G52" s="1222"/>
      <c r="H52" s="1222"/>
      <c r="I52" s="1222"/>
      <c r="J52" s="1223"/>
      <c r="K52" s="63">
        <v>913</v>
      </c>
      <c r="L52" s="64">
        <v>929</v>
      </c>
      <c r="M52" s="64">
        <v>953</v>
      </c>
      <c r="N52" s="64">
        <v>985</v>
      </c>
      <c r="O52" s="65">
        <v>930</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360</v>
      </c>
      <c r="L53" s="69">
        <v>325</v>
      </c>
      <c r="M53" s="69">
        <v>341</v>
      </c>
      <c r="N53" s="69">
        <v>396</v>
      </c>
      <c r="O53" s="70">
        <v>304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30" t="s">
        <v>25</v>
      </c>
      <c r="C57" s="1231"/>
      <c r="D57" s="1234" t="s">
        <v>26</v>
      </c>
      <c r="E57" s="1235"/>
      <c r="F57" s="1235"/>
      <c r="G57" s="1235"/>
      <c r="H57" s="1235"/>
      <c r="I57" s="1235"/>
      <c r="J57" s="1236"/>
      <c r="K57" s="83" t="s">
        <v>615</v>
      </c>
      <c r="L57" s="84" t="s">
        <v>615</v>
      </c>
      <c r="M57" s="84" t="s">
        <v>615</v>
      </c>
      <c r="N57" s="84" t="s">
        <v>615</v>
      </c>
      <c r="O57" s="85" t="s">
        <v>615</v>
      </c>
    </row>
    <row r="58" spans="1:21" ht="31.5" customHeight="1" thickBot="1">
      <c r="B58" s="1232"/>
      <c r="C58" s="1233"/>
      <c r="D58" s="1237" t="s">
        <v>27</v>
      </c>
      <c r="E58" s="1238"/>
      <c r="F58" s="1238"/>
      <c r="G58" s="1238"/>
      <c r="H58" s="1238"/>
      <c r="I58" s="1238"/>
      <c r="J58" s="1239"/>
      <c r="K58" s="86" t="s">
        <v>615</v>
      </c>
      <c r="L58" s="87" t="s">
        <v>615</v>
      </c>
      <c r="M58" s="87" t="s">
        <v>615</v>
      </c>
      <c r="N58" s="87" t="s">
        <v>615</v>
      </c>
      <c r="O58" s="88" t="s">
        <v>615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n7TWj0r3xw/VFSE6Rb7Z2B6GgyaJ22yRFYpbGNQRhNLipKPlQrfPeYn3j7JcKN5mJb2uk+HlaWwhJ2J8Xp9Nw==" saltValue="78Bh0Uq42OOP4XB1YqW+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1" zoomScaleNormal="100" zoomScaleSheetLayoutView="100" workbookViewId="0">
      <selection activeCell="J4" sqref="J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40" t="s">
        <v>30</v>
      </c>
      <c r="C41" s="1241"/>
      <c r="D41" s="102"/>
      <c r="E41" s="1246" t="s">
        <v>31</v>
      </c>
      <c r="F41" s="1246"/>
      <c r="G41" s="1246"/>
      <c r="H41" s="1247"/>
      <c r="I41" s="103">
        <v>12536</v>
      </c>
      <c r="J41" s="104">
        <v>12202</v>
      </c>
      <c r="K41" s="104">
        <v>12088</v>
      </c>
      <c r="L41" s="104">
        <v>11529</v>
      </c>
      <c r="M41" s="105">
        <v>10973</v>
      </c>
    </row>
    <row r="42" spans="2:13" ht="27.75" customHeight="1">
      <c r="B42" s="1242"/>
      <c r="C42" s="1243"/>
      <c r="D42" s="106"/>
      <c r="E42" s="1248" t="s">
        <v>32</v>
      </c>
      <c r="F42" s="1248"/>
      <c r="G42" s="1248"/>
      <c r="H42" s="1249"/>
      <c r="I42" s="107">
        <v>24</v>
      </c>
      <c r="J42" s="108">
        <v>24</v>
      </c>
      <c r="K42" s="108">
        <v>24</v>
      </c>
      <c r="L42" s="108">
        <v>51</v>
      </c>
      <c r="M42" s="109">
        <v>49</v>
      </c>
    </row>
    <row r="43" spans="2:13" ht="27.75" customHeight="1">
      <c r="B43" s="1242"/>
      <c r="C43" s="1243"/>
      <c r="D43" s="106"/>
      <c r="E43" s="1248" t="s">
        <v>33</v>
      </c>
      <c r="F43" s="1248"/>
      <c r="G43" s="1248"/>
      <c r="H43" s="1249"/>
      <c r="I43" s="107">
        <v>941</v>
      </c>
      <c r="J43" s="108">
        <v>798</v>
      </c>
      <c r="K43" s="108">
        <v>626</v>
      </c>
      <c r="L43" s="108">
        <v>544</v>
      </c>
      <c r="M43" s="109">
        <v>480</v>
      </c>
    </row>
    <row r="44" spans="2:13" ht="27.75" customHeight="1">
      <c r="B44" s="1242"/>
      <c r="C44" s="1243"/>
      <c r="D44" s="106"/>
      <c r="E44" s="1248" t="s">
        <v>34</v>
      </c>
      <c r="F44" s="1248"/>
      <c r="G44" s="1248"/>
      <c r="H44" s="1249"/>
      <c r="I44" s="107">
        <v>131</v>
      </c>
      <c r="J44" s="108">
        <v>149</v>
      </c>
      <c r="K44" s="108">
        <v>145</v>
      </c>
      <c r="L44" s="108">
        <v>161</v>
      </c>
      <c r="M44" s="109">
        <v>182</v>
      </c>
    </row>
    <row r="45" spans="2:13" ht="27.75" customHeight="1">
      <c r="B45" s="1242"/>
      <c r="C45" s="1243"/>
      <c r="D45" s="106"/>
      <c r="E45" s="1248" t="s">
        <v>35</v>
      </c>
      <c r="F45" s="1248"/>
      <c r="G45" s="1248"/>
      <c r="H45" s="1249"/>
      <c r="I45" s="107">
        <v>1950</v>
      </c>
      <c r="J45" s="108">
        <v>1870</v>
      </c>
      <c r="K45" s="108">
        <v>1743</v>
      </c>
      <c r="L45" s="108">
        <v>1697</v>
      </c>
      <c r="M45" s="109">
        <v>1741</v>
      </c>
    </row>
    <row r="46" spans="2:13" ht="27.75" customHeight="1">
      <c r="B46" s="1242"/>
      <c r="C46" s="1243"/>
      <c r="D46" s="110"/>
      <c r="E46" s="1248" t="s">
        <v>36</v>
      </c>
      <c r="F46" s="1248"/>
      <c r="G46" s="1248"/>
      <c r="H46" s="1249"/>
      <c r="I46" s="107" t="s">
        <v>523</v>
      </c>
      <c r="J46" s="108" t="s">
        <v>523</v>
      </c>
      <c r="K46" s="108" t="s">
        <v>523</v>
      </c>
      <c r="L46" s="108" t="s">
        <v>523</v>
      </c>
      <c r="M46" s="109" t="s">
        <v>523</v>
      </c>
    </row>
    <row r="47" spans="2:13" ht="27.75" customHeight="1">
      <c r="B47" s="1242"/>
      <c r="C47" s="1243"/>
      <c r="D47" s="111"/>
      <c r="E47" s="1250" t="s">
        <v>37</v>
      </c>
      <c r="F47" s="1251"/>
      <c r="G47" s="1251"/>
      <c r="H47" s="1252"/>
      <c r="I47" s="107" t="s">
        <v>523</v>
      </c>
      <c r="J47" s="108" t="s">
        <v>523</v>
      </c>
      <c r="K47" s="108" t="s">
        <v>523</v>
      </c>
      <c r="L47" s="108" t="s">
        <v>523</v>
      </c>
      <c r="M47" s="109" t="s">
        <v>523</v>
      </c>
    </row>
    <row r="48" spans="2:13" ht="27.75" customHeight="1">
      <c r="B48" s="1242"/>
      <c r="C48" s="1243"/>
      <c r="D48" s="106"/>
      <c r="E48" s="1248" t="s">
        <v>38</v>
      </c>
      <c r="F48" s="1248"/>
      <c r="G48" s="1248"/>
      <c r="H48" s="1249"/>
      <c r="I48" s="107" t="s">
        <v>523</v>
      </c>
      <c r="J48" s="108" t="s">
        <v>523</v>
      </c>
      <c r="K48" s="108" t="s">
        <v>523</v>
      </c>
      <c r="L48" s="108" t="s">
        <v>523</v>
      </c>
      <c r="M48" s="109" t="s">
        <v>523</v>
      </c>
    </row>
    <row r="49" spans="2:13" ht="27.75" customHeight="1">
      <c r="B49" s="1244"/>
      <c r="C49" s="1245"/>
      <c r="D49" s="106"/>
      <c r="E49" s="1248" t="s">
        <v>39</v>
      </c>
      <c r="F49" s="1248"/>
      <c r="G49" s="1248"/>
      <c r="H49" s="1249"/>
      <c r="I49" s="107" t="s">
        <v>523</v>
      </c>
      <c r="J49" s="108" t="s">
        <v>523</v>
      </c>
      <c r="K49" s="108" t="s">
        <v>523</v>
      </c>
      <c r="L49" s="108" t="s">
        <v>523</v>
      </c>
      <c r="M49" s="109" t="s">
        <v>523</v>
      </c>
    </row>
    <row r="50" spans="2:13" ht="27.75" customHeight="1">
      <c r="B50" s="1253" t="s">
        <v>40</v>
      </c>
      <c r="C50" s="1254"/>
      <c r="D50" s="112"/>
      <c r="E50" s="1248" t="s">
        <v>41</v>
      </c>
      <c r="F50" s="1248"/>
      <c r="G50" s="1248"/>
      <c r="H50" s="1249"/>
      <c r="I50" s="107">
        <v>3551</v>
      </c>
      <c r="J50" s="108">
        <v>3879</v>
      </c>
      <c r="K50" s="108">
        <v>4198</v>
      </c>
      <c r="L50" s="108">
        <v>3714</v>
      </c>
      <c r="M50" s="109">
        <v>3937</v>
      </c>
    </row>
    <row r="51" spans="2:13" ht="27.75" customHeight="1">
      <c r="B51" s="1242"/>
      <c r="C51" s="1243"/>
      <c r="D51" s="106"/>
      <c r="E51" s="1248" t="s">
        <v>42</v>
      </c>
      <c r="F51" s="1248"/>
      <c r="G51" s="1248"/>
      <c r="H51" s="1249"/>
      <c r="I51" s="107">
        <v>110</v>
      </c>
      <c r="J51" s="108">
        <v>110</v>
      </c>
      <c r="K51" s="108">
        <v>125</v>
      </c>
      <c r="L51" s="108">
        <v>120</v>
      </c>
      <c r="M51" s="109">
        <v>42</v>
      </c>
    </row>
    <row r="52" spans="2:13" ht="27.75" customHeight="1">
      <c r="B52" s="1244"/>
      <c r="C52" s="1245"/>
      <c r="D52" s="106"/>
      <c r="E52" s="1248" t="s">
        <v>43</v>
      </c>
      <c r="F52" s="1248"/>
      <c r="G52" s="1248"/>
      <c r="H52" s="1249"/>
      <c r="I52" s="107">
        <v>10475</v>
      </c>
      <c r="J52" s="108">
        <v>10123</v>
      </c>
      <c r="K52" s="108">
        <v>9636</v>
      </c>
      <c r="L52" s="108">
        <v>9558</v>
      </c>
      <c r="M52" s="109">
        <v>9033</v>
      </c>
    </row>
    <row r="53" spans="2:13" ht="27.75" customHeight="1" thickBot="1">
      <c r="B53" s="1255" t="s">
        <v>44</v>
      </c>
      <c r="C53" s="1256"/>
      <c r="D53" s="113"/>
      <c r="E53" s="1257" t="s">
        <v>45</v>
      </c>
      <c r="F53" s="1257"/>
      <c r="G53" s="1257"/>
      <c r="H53" s="1258"/>
      <c r="I53" s="114">
        <v>1445</v>
      </c>
      <c r="J53" s="115">
        <v>931</v>
      </c>
      <c r="K53" s="115">
        <v>667</v>
      </c>
      <c r="L53" s="115">
        <v>590</v>
      </c>
      <c r="M53" s="116">
        <v>413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yubTOdpOlgNQXptdO8Qt+wodhSPZ2tng3AE0elPgzy8XlCtoBvT02y4ma1G4ZSoJfgjrg3u+BYA6CeFxKmNoQ==" saltValue="W2+K74YJAsdt1aXjSqjY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267" t="s">
        <v>48</v>
      </c>
      <c r="D55" s="1267"/>
      <c r="E55" s="1268"/>
      <c r="F55" s="128">
        <v>2164</v>
      </c>
      <c r="G55" s="128">
        <v>1575</v>
      </c>
      <c r="H55" s="129">
        <v>1693</v>
      </c>
    </row>
    <row r="56" spans="2:8" ht="52.5" customHeight="1">
      <c r="B56" s="130"/>
      <c r="C56" s="1269" t="s">
        <v>49</v>
      </c>
      <c r="D56" s="1269"/>
      <c r="E56" s="1270"/>
      <c r="F56" s="131">
        <v>267</v>
      </c>
      <c r="G56" s="131">
        <v>253</v>
      </c>
      <c r="H56" s="132">
        <v>253</v>
      </c>
    </row>
    <row r="57" spans="2:8" ht="53.25" customHeight="1">
      <c r="B57" s="130"/>
      <c r="C57" s="1271" t="s">
        <v>50</v>
      </c>
      <c r="D57" s="1271"/>
      <c r="E57" s="1272"/>
      <c r="F57" s="133">
        <v>1636</v>
      </c>
      <c r="G57" s="133">
        <v>1832</v>
      </c>
      <c r="H57" s="134">
        <v>2038</v>
      </c>
    </row>
    <row r="58" spans="2:8" ht="45.75" customHeight="1">
      <c r="B58" s="135"/>
      <c r="C58" s="1259" t="s">
        <v>587</v>
      </c>
      <c r="D58" s="1260"/>
      <c r="E58" s="1261"/>
      <c r="F58" s="136">
        <v>749</v>
      </c>
      <c r="G58" s="136">
        <v>782</v>
      </c>
      <c r="H58" s="137">
        <v>901</v>
      </c>
    </row>
    <row r="59" spans="2:8" ht="45.75" customHeight="1">
      <c r="B59" s="135"/>
      <c r="C59" s="1259" t="s">
        <v>588</v>
      </c>
      <c r="D59" s="1260"/>
      <c r="E59" s="1261"/>
      <c r="F59" s="136">
        <v>395</v>
      </c>
      <c r="G59" s="136">
        <v>467</v>
      </c>
      <c r="H59" s="137">
        <v>550</v>
      </c>
    </row>
    <row r="60" spans="2:8" ht="45.75" customHeight="1">
      <c r="B60" s="135"/>
      <c r="C60" s="1259" t="s">
        <v>589</v>
      </c>
      <c r="D60" s="1260"/>
      <c r="E60" s="1261"/>
      <c r="F60" s="136">
        <v>187</v>
      </c>
      <c r="G60" s="136">
        <v>175</v>
      </c>
      <c r="H60" s="137">
        <v>166</v>
      </c>
    </row>
    <row r="61" spans="2:8" ht="45.75" customHeight="1">
      <c r="B61" s="135"/>
      <c r="C61" s="1259" t="s">
        <v>590</v>
      </c>
      <c r="D61" s="1260"/>
      <c r="E61" s="1261"/>
      <c r="F61" s="136">
        <v>0</v>
      </c>
      <c r="G61" s="136">
        <v>113</v>
      </c>
      <c r="H61" s="137">
        <v>142</v>
      </c>
    </row>
    <row r="62" spans="2:8" ht="45.75" customHeight="1" thickBot="1">
      <c r="B62" s="138"/>
      <c r="C62" s="1262" t="s">
        <v>591</v>
      </c>
      <c r="D62" s="1263"/>
      <c r="E62" s="1264"/>
      <c r="F62" s="139">
        <v>114</v>
      </c>
      <c r="G62" s="139">
        <v>110</v>
      </c>
      <c r="H62" s="140">
        <v>107</v>
      </c>
    </row>
    <row r="63" spans="2:8" ht="52.5" customHeight="1" thickBot="1">
      <c r="B63" s="141"/>
      <c r="C63" s="1265" t="s">
        <v>51</v>
      </c>
      <c r="D63" s="1265"/>
      <c r="E63" s="1266"/>
      <c r="F63" s="142">
        <v>4067</v>
      </c>
      <c r="G63" s="142">
        <v>3661</v>
      </c>
      <c r="H63" s="143">
        <v>3984</v>
      </c>
    </row>
    <row r="64" spans="2:8" ht="15" customHeight="1"/>
  </sheetData>
  <sheetProtection algorithmName="SHA-512" hashValue="2zeOWj0Tc38ZHnjg6VJBOZpGdkUlBinhYbn8O4g41U17L2s4Qf91d+fCC1I9nmhZklGs0zE1CtjZ5KTAjrm1+g==" saltValue="YchiRJHOqbUyMAj2qRvH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332"/>
      <c r="B1" s="1331"/>
      <c r="DD1" s="1273"/>
      <c r="DE1" s="1273"/>
    </row>
    <row r="2" spans="1:143" ht="25.5" customHeight="1">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ht="13.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ht="13.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c r="DD19" s="1273"/>
      <c r="DE19" s="1273"/>
    </row>
    <row r="20" spans="1:351" ht="13.5">
      <c r="DD20" s="1273"/>
      <c r="DE20" s="1273"/>
    </row>
    <row r="21" spans="1:351" ht="17.2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c r="B22" s="1274"/>
      <c r="MM22" s="1327"/>
    </row>
    <row r="23" spans="1:351" ht="13.5">
      <c r="B23" s="1274"/>
    </row>
    <row r="24" spans="1:351" ht="13.5">
      <c r="B24" s="1274"/>
    </row>
    <row r="25" spans="1:351" ht="13.5">
      <c r="B25" s="1274"/>
    </row>
    <row r="26" spans="1:351" ht="13.5">
      <c r="B26" s="1274"/>
    </row>
    <row r="27" spans="1:351" ht="13.5">
      <c r="B27" s="1274"/>
    </row>
    <row r="28" spans="1:351" ht="13.5">
      <c r="B28" s="1274"/>
    </row>
    <row r="29" spans="1:351" ht="13.5">
      <c r="B29" s="1274"/>
    </row>
    <row r="30" spans="1:351" ht="13.5">
      <c r="B30" s="1274"/>
    </row>
    <row r="31" spans="1:351" ht="13.5">
      <c r="B31" s="1274"/>
    </row>
    <row r="32" spans="1:351" ht="13.5">
      <c r="B32" s="1274"/>
    </row>
    <row r="33" spans="2:109" ht="13.5">
      <c r="B33" s="1274"/>
    </row>
    <row r="34" spans="2:109" ht="13.5">
      <c r="B34" s="1274"/>
    </row>
    <row r="35" spans="2:109" ht="13.5">
      <c r="B35" s="1274"/>
    </row>
    <row r="36" spans="2:109" ht="13.5">
      <c r="B36" s="1274"/>
    </row>
    <row r="37" spans="2:109" ht="13.5">
      <c r="B37" s="1274"/>
    </row>
    <row r="38" spans="2:109" ht="13.5">
      <c r="B38" s="1274"/>
    </row>
    <row r="39" spans="2:109" ht="13.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c r="B40" s="1315"/>
      <c r="DD40" s="1315"/>
      <c r="DE40" s="1273"/>
    </row>
    <row r="41" spans="2:109" ht="17.25">
      <c r="B41" s="1326" t="s">
        <v>626</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c r="B42" s="1274"/>
      <c r="G42" s="1311"/>
      <c r="I42" s="1310"/>
      <c r="J42" s="1310"/>
      <c r="K42" s="1310"/>
      <c r="AM42" s="1311"/>
      <c r="AN42" s="1311" t="s">
        <v>622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c r="B43" s="1274"/>
      <c r="AN43" s="1309" t="s">
        <v>625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c r="B49" s="1274"/>
      <c r="AN49" s="1273" t="s">
        <v>620</v>
      </c>
    </row>
    <row r="50" spans="1:109" ht="13.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565</v>
      </c>
      <c r="BQ50" s="1283"/>
      <c r="BR50" s="1283"/>
      <c r="BS50" s="1283"/>
      <c r="BT50" s="1283"/>
      <c r="BU50" s="1283"/>
      <c r="BV50" s="1283"/>
      <c r="BW50" s="1283"/>
      <c r="BX50" s="1283" t="s">
        <v>566</v>
      </c>
      <c r="BY50" s="1283"/>
      <c r="BZ50" s="1283"/>
      <c r="CA50" s="1283"/>
      <c r="CB50" s="1283"/>
      <c r="CC50" s="1283"/>
      <c r="CD50" s="1283"/>
      <c r="CE50" s="1283"/>
      <c r="CF50" s="1283" t="s">
        <v>567</v>
      </c>
      <c r="CG50" s="1283"/>
      <c r="CH50" s="1283"/>
      <c r="CI50" s="1283"/>
      <c r="CJ50" s="1283"/>
      <c r="CK50" s="1283"/>
      <c r="CL50" s="1283"/>
      <c r="CM50" s="1283"/>
      <c r="CN50" s="1283" t="s">
        <v>568</v>
      </c>
      <c r="CO50" s="1283"/>
      <c r="CP50" s="1283"/>
      <c r="CQ50" s="1283"/>
      <c r="CR50" s="1283"/>
      <c r="CS50" s="1283"/>
      <c r="CT50" s="1283"/>
      <c r="CU50" s="1283"/>
      <c r="CV50" s="1283" t="s">
        <v>569</v>
      </c>
      <c r="CW50" s="1283"/>
      <c r="CX50" s="1283"/>
      <c r="CY50" s="1283"/>
      <c r="CZ50" s="1283"/>
      <c r="DA50" s="1283"/>
      <c r="DB50" s="1283"/>
      <c r="DC50" s="1283"/>
    </row>
    <row r="51" spans="1:109" ht="13.5" customHeight="1">
      <c r="B51" s="1274"/>
      <c r="G51" s="1290"/>
      <c r="H51" s="1290"/>
      <c r="I51" s="1323"/>
      <c r="J51" s="1323"/>
      <c r="K51" s="1289"/>
      <c r="L51" s="1289"/>
      <c r="M51" s="1289"/>
      <c r="N51" s="1289"/>
      <c r="AM51" s="1288"/>
      <c r="AN51" s="1282" t="s">
        <v>619</v>
      </c>
      <c r="AO51" s="1282"/>
      <c r="AP51" s="1282"/>
      <c r="AQ51" s="1282"/>
      <c r="AR51" s="1282"/>
      <c r="AS51" s="1282"/>
      <c r="AT51" s="1282"/>
      <c r="AU51" s="1282"/>
      <c r="AV51" s="1282"/>
      <c r="AW51" s="1282"/>
      <c r="AX51" s="1282"/>
      <c r="AY51" s="1282"/>
      <c r="AZ51" s="1282"/>
      <c r="BA51" s="1282"/>
      <c r="BB51" s="1282" t="s">
        <v>617</v>
      </c>
      <c r="BC51" s="1282"/>
      <c r="BD51" s="1282"/>
      <c r="BE51" s="1282"/>
      <c r="BF51" s="1282"/>
      <c r="BG51" s="1282"/>
      <c r="BH51" s="1282"/>
      <c r="BI51" s="1282"/>
      <c r="BJ51" s="1282"/>
      <c r="BK51" s="1282"/>
      <c r="BL51" s="1282"/>
      <c r="BM51" s="1282"/>
      <c r="BN51" s="1282"/>
      <c r="BO51" s="1282"/>
      <c r="BP51" s="1281">
        <v>26</v>
      </c>
      <c r="BQ51" s="1281"/>
      <c r="BR51" s="1281"/>
      <c r="BS51" s="1281"/>
      <c r="BT51" s="1281"/>
      <c r="BU51" s="1281"/>
      <c r="BV51" s="1281"/>
      <c r="BW51" s="1281"/>
      <c r="BX51" s="1281">
        <v>16.8</v>
      </c>
      <c r="BY51" s="1281"/>
      <c r="BZ51" s="1281"/>
      <c r="CA51" s="1281"/>
      <c r="CB51" s="1281"/>
      <c r="CC51" s="1281"/>
      <c r="CD51" s="1281"/>
      <c r="CE51" s="1281"/>
      <c r="CF51" s="1281">
        <v>11.9</v>
      </c>
      <c r="CG51" s="1281"/>
      <c r="CH51" s="1281"/>
      <c r="CI51" s="1281"/>
      <c r="CJ51" s="1281"/>
      <c r="CK51" s="1281"/>
      <c r="CL51" s="1281"/>
      <c r="CM51" s="1281"/>
      <c r="CN51" s="1281">
        <v>10.7</v>
      </c>
      <c r="CO51" s="1281"/>
      <c r="CP51" s="1281"/>
      <c r="CQ51" s="1281"/>
      <c r="CR51" s="1281"/>
      <c r="CS51" s="1281"/>
      <c r="CT51" s="1281"/>
      <c r="CU51" s="1281"/>
      <c r="CV51" s="1281">
        <v>7.1</v>
      </c>
      <c r="CW51" s="1281"/>
      <c r="CX51" s="1281"/>
      <c r="CY51" s="1281"/>
      <c r="CZ51" s="1281"/>
      <c r="DA51" s="1281"/>
      <c r="DB51" s="1281"/>
      <c r="DC51" s="1281"/>
    </row>
    <row r="52" spans="1:109" ht="13.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624</v>
      </c>
      <c r="BC53" s="1282"/>
      <c r="BD53" s="1282"/>
      <c r="BE53" s="1282"/>
      <c r="BF53" s="1282"/>
      <c r="BG53" s="1282"/>
      <c r="BH53" s="1282"/>
      <c r="BI53" s="1282"/>
      <c r="BJ53" s="1282"/>
      <c r="BK53" s="1282"/>
      <c r="BL53" s="1282"/>
      <c r="BM53" s="1282"/>
      <c r="BN53" s="1282"/>
      <c r="BO53" s="1282"/>
      <c r="BP53" s="1281">
        <v>60</v>
      </c>
      <c r="BQ53" s="1281"/>
      <c r="BR53" s="1281"/>
      <c r="BS53" s="1281"/>
      <c r="BT53" s="1281"/>
      <c r="BU53" s="1281"/>
      <c r="BV53" s="1281"/>
      <c r="BW53" s="1281"/>
      <c r="BX53" s="1281">
        <v>61.4</v>
      </c>
      <c r="BY53" s="1281"/>
      <c r="BZ53" s="1281"/>
      <c r="CA53" s="1281"/>
      <c r="CB53" s="1281"/>
      <c r="CC53" s="1281"/>
      <c r="CD53" s="1281"/>
      <c r="CE53" s="1281"/>
      <c r="CF53" s="1281">
        <v>62.9</v>
      </c>
      <c r="CG53" s="1281"/>
      <c r="CH53" s="1281"/>
      <c r="CI53" s="1281"/>
      <c r="CJ53" s="1281"/>
      <c r="CK53" s="1281"/>
      <c r="CL53" s="1281"/>
      <c r="CM53" s="1281"/>
      <c r="CN53" s="1281">
        <v>64.7</v>
      </c>
      <c r="CO53" s="1281"/>
      <c r="CP53" s="1281"/>
      <c r="CQ53" s="1281"/>
      <c r="CR53" s="1281"/>
      <c r="CS53" s="1281"/>
      <c r="CT53" s="1281"/>
      <c r="CU53" s="1281"/>
      <c r="CV53" s="1281">
        <v>66</v>
      </c>
      <c r="CW53" s="1281"/>
      <c r="CX53" s="1281"/>
      <c r="CY53" s="1281"/>
      <c r="CZ53" s="1281"/>
      <c r="DA53" s="1281"/>
      <c r="DB53" s="1281"/>
      <c r="DC53" s="1281"/>
    </row>
    <row r="54" spans="1:109" ht="13.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c r="A55" s="1310"/>
      <c r="B55" s="1274"/>
      <c r="G55" s="1286"/>
      <c r="H55" s="1286"/>
      <c r="I55" s="1286"/>
      <c r="J55" s="1286"/>
      <c r="K55" s="1289"/>
      <c r="L55" s="1289"/>
      <c r="M55" s="1289"/>
      <c r="N55" s="1289"/>
      <c r="AN55" s="1283" t="s">
        <v>618</v>
      </c>
      <c r="AO55" s="1283"/>
      <c r="AP55" s="1283"/>
      <c r="AQ55" s="1283"/>
      <c r="AR55" s="1283"/>
      <c r="AS55" s="1283"/>
      <c r="AT55" s="1283"/>
      <c r="AU55" s="1283"/>
      <c r="AV55" s="1283"/>
      <c r="AW55" s="1283"/>
      <c r="AX55" s="1283"/>
      <c r="AY55" s="1283"/>
      <c r="AZ55" s="1283"/>
      <c r="BA55" s="1283"/>
      <c r="BB55" s="1282" t="s">
        <v>617</v>
      </c>
      <c r="BC55" s="1282"/>
      <c r="BD55" s="1282"/>
      <c r="BE55" s="1282"/>
      <c r="BF55" s="1282"/>
      <c r="BG55" s="1282"/>
      <c r="BH55" s="1282"/>
      <c r="BI55" s="1282"/>
      <c r="BJ55" s="1282"/>
      <c r="BK55" s="1282"/>
      <c r="BL55" s="1282"/>
      <c r="BM55" s="1282"/>
      <c r="BN55" s="1282"/>
      <c r="BO55" s="1282"/>
      <c r="BP55" s="1281">
        <v>15.5</v>
      </c>
      <c r="BQ55" s="1281"/>
      <c r="BR55" s="1281"/>
      <c r="BS55" s="1281"/>
      <c r="BT55" s="1281"/>
      <c r="BU55" s="1281"/>
      <c r="BV55" s="1281"/>
      <c r="BW55" s="1281"/>
      <c r="BX55" s="1281">
        <v>14</v>
      </c>
      <c r="BY55" s="1281"/>
      <c r="BZ55" s="1281"/>
      <c r="CA55" s="1281"/>
      <c r="CB55" s="1281"/>
      <c r="CC55" s="1281"/>
      <c r="CD55" s="1281"/>
      <c r="CE55" s="1281"/>
      <c r="CF55" s="1281">
        <v>11.4</v>
      </c>
      <c r="CG55" s="1281"/>
      <c r="CH55" s="1281"/>
      <c r="CI55" s="1281"/>
      <c r="CJ55" s="1281"/>
      <c r="CK55" s="1281"/>
      <c r="CL55" s="1281"/>
      <c r="CM55" s="1281"/>
      <c r="CN55" s="1281">
        <v>10.4</v>
      </c>
      <c r="CO55" s="1281"/>
      <c r="CP55" s="1281"/>
      <c r="CQ55" s="1281"/>
      <c r="CR55" s="1281"/>
      <c r="CS55" s="1281"/>
      <c r="CT55" s="1281"/>
      <c r="CU55" s="1281"/>
      <c r="CV55" s="1281">
        <v>10.9</v>
      </c>
      <c r="CW55" s="1281"/>
      <c r="CX55" s="1281"/>
      <c r="CY55" s="1281"/>
      <c r="CZ55" s="1281"/>
      <c r="DA55" s="1281"/>
      <c r="DB55" s="1281"/>
      <c r="DC55" s="1281"/>
    </row>
    <row r="56" spans="1:109" ht="13.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624</v>
      </c>
      <c r="BC57" s="1282"/>
      <c r="BD57" s="1282"/>
      <c r="BE57" s="1282"/>
      <c r="BF57" s="1282"/>
      <c r="BG57" s="1282"/>
      <c r="BH57" s="1282"/>
      <c r="BI57" s="1282"/>
      <c r="BJ57" s="1282"/>
      <c r="BK57" s="1282"/>
      <c r="BL57" s="1282"/>
      <c r="BM57" s="1282"/>
      <c r="BN57" s="1282"/>
      <c r="BO57" s="1282"/>
      <c r="BP57" s="1281">
        <v>57.7</v>
      </c>
      <c r="BQ57" s="1281"/>
      <c r="BR57" s="1281"/>
      <c r="BS57" s="1281"/>
      <c r="BT57" s="1281"/>
      <c r="BU57" s="1281"/>
      <c r="BV57" s="1281"/>
      <c r="BW57" s="1281"/>
      <c r="BX57" s="1281">
        <v>58</v>
      </c>
      <c r="BY57" s="1281"/>
      <c r="BZ57" s="1281"/>
      <c r="CA57" s="1281"/>
      <c r="CB57" s="1281"/>
      <c r="CC57" s="1281"/>
      <c r="CD57" s="1281"/>
      <c r="CE57" s="1281"/>
      <c r="CF57" s="1281">
        <v>59.7</v>
      </c>
      <c r="CG57" s="1281"/>
      <c r="CH57" s="1281"/>
      <c r="CI57" s="1281"/>
      <c r="CJ57" s="1281"/>
      <c r="CK57" s="1281"/>
      <c r="CL57" s="1281"/>
      <c r="CM57" s="1281"/>
      <c r="CN57" s="1281">
        <v>60.8</v>
      </c>
      <c r="CO57" s="1281"/>
      <c r="CP57" s="1281"/>
      <c r="CQ57" s="1281"/>
      <c r="CR57" s="1281"/>
      <c r="CS57" s="1281"/>
      <c r="CT57" s="1281"/>
      <c r="CU57" s="1281"/>
      <c r="CV57" s="1281">
        <v>62</v>
      </c>
      <c r="CW57" s="1281"/>
      <c r="CX57" s="1281"/>
      <c r="CY57" s="1281"/>
      <c r="CZ57" s="1281"/>
      <c r="DA57" s="1281"/>
      <c r="DB57" s="1281"/>
      <c r="DC57" s="1281"/>
      <c r="DD57" s="1321"/>
      <c r="DE57" s="1316"/>
    </row>
    <row r="58" spans="1:109" s="1310" customFormat="1" ht="13.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c r="B63" s="1314" t="s">
        <v>623</v>
      </c>
    </row>
    <row r="64" spans="1:109" ht="13.5">
      <c r="B64" s="1274"/>
      <c r="G64" s="1311"/>
      <c r="I64" s="1313"/>
      <c r="J64" s="1313"/>
      <c r="K64" s="1313"/>
      <c r="L64" s="1313"/>
      <c r="M64" s="1313"/>
      <c r="N64" s="1312"/>
      <c r="AM64" s="1311"/>
      <c r="AN64" s="1311" t="s">
        <v>622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 r="B65" s="1274"/>
      <c r="AN65" s="1309" t="s">
        <v>621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c r="B71" s="1274"/>
      <c r="G71" s="1296"/>
      <c r="I71" s="1299"/>
      <c r="J71" s="1298"/>
      <c r="K71" s="1298"/>
      <c r="L71" s="1297"/>
      <c r="M71" s="1298"/>
      <c r="N71" s="1297"/>
      <c r="AM71" s="1296"/>
      <c r="AN71" s="1273" t="s">
        <v>620</v>
      </c>
    </row>
    <row r="72" spans="2:107" ht="13.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565</v>
      </c>
      <c r="BQ72" s="1283"/>
      <c r="BR72" s="1283"/>
      <c r="BS72" s="1283"/>
      <c r="BT72" s="1283"/>
      <c r="BU72" s="1283"/>
      <c r="BV72" s="1283"/>
      <c r="BW72" s="1283"/>
      <c r="BX72" s="1283" t="s">
        <v>566</v>
      </c>
      <c r="BY72" s="1283"/>
      <c r="BZ72" s="1283"/>
      <c r="CA72" s="1283"/>
      <c r="CB72" s="1283"/>
      <c r="CC72" s="1283"/>
      <c r="CD72" s="1283"/>
      <c r="CE72" s="1283"/>
      <c r="CF72" s="1283" t="s">
        <v>567</v>
      </c>
      <c r="CG72" s="1283"/>
      <c r="CH72" s="1283"/>
      <c r="CI72" s="1283"/>
      <c r="CJ72" s="1283"/>
      <c r="CK72" s="1283"/>
      <c r="CL72" s="1283"/>
      <c r="CM72" s="1283"/>
      <c r="CN72" s="1283" t="s">
        <v>568</v>
      </c>
      <c r="CO72" s="1283"/>
      <c r="CP72" s="1283"/>
      <c r="CQ72" s="1283"/>
      <c r="CR72" s="1283"/>
      <c r="CS72" s="1283"/>
      <c r="CT72" s="1283"/>
      <c r="CU72" s="1283"/>
      <c r="CV72" s="1283" t="s">
        <v>569</v>
      </c>
      <c r="CW72" s="1283"/>
      <c r="CX72" s="1283"/>
      <c r="CY72" s="1283"/>
      <c r="CZ72" s="1283"/>
      <c r="DA72" s="1283"/>
      <c r="DB72" s="1283"/>
      <c r="DC72" s="1283"/>
    </row>
    <row r="73" spans="2:107" ht="13.5">
      <c r="B73" s="1274"/>
      <c r="G73" s="1290"/>
      <c r="H73" s="1290"/>
      <c r="I73" s="1290"/>
      <c r="J73" s="1290"/>
      <c r="K73" s="1287"/>
      <c r="L73" s="1287"/>
      <c r="M73" s="1287"/>
      <c r="N73" s="1287"/>
      <c r="AM73" s="1288"/>
      <c r="AN73" s="1282" t="s">
        <v>619</v>
      </c>
      <c r="AO73" s="1282"/>
      <c r="AP73" s="1282"/>
      <c r="AQ73" s="1282"/>
      <c r="AR73" s="1282"/>
      <c r="AS73" s="1282"/>
      <c r="AT73" s="1282"/>
      <c r="AU73" s="1282"/>
      <c r="AV73" s="1282"/>
      <c r="AW73" s="1282"/>
      <c r="AX73" s="1282"/>
      <c r="AY73" s="1282"/>
      <c r="AZ73" s="1282"/>
      <c r="BA73" s="1282"/>
      <c r="BB73" s="1282" t="s">
        <v>617</v>
      </c>
      <c r="BC73" s="1282"/>
      <c r="BD73" s="1282"/>
      <c r="BE73" s="1282"/>
      <c r="BF73" s="1282"/>
      <c r="BG73" s="1282"/>
      <c r="BH73" s="1282"/>
      <c r="BI73" s="1282"/>
      <c r="BJ73" s="1282"/>
      <c r="BK73" s="1282"/>
      <c r="BL73" s="1282"/>
      <c r="BM73" s="1282"/>
      <c r="BN73" s="1282"/>
      <c r="BO73" s="1282"/>
      <c r="BP73" s="1281">
        <v>26</v>
      </c>
      <c r="BQ73" s="1281"/>
      <c r="BR73" s="1281"/>
      <c r="BS73" s="1281"/>
      <c r="BT73" s="1281"/>
      <c r="BU73" s="1281"/>
      <c r="BV73" s="1281"/>
      <c r="BW73" s="1281"/>
      <c r="BX73" s="1281">
        <v>16.8</v>
      </c>
      <c r="BY73" s="1281"/>
      <c r="BZ73" s="1281"/>
      <c r="CA73" s="1281"/>
      <c r="CB73" s="1281"/>
      <c r="CC73" s="1281"/>
      <c r="CD73" s="1281"/>
      <c r="CE73" s="1281"/>
      <c r="CF73" s="1281">
        <v>11.9</v>
      </c>
      <c r="CG73" s="1281"/>
      <c r="CH73" s="1281"/>
      <c r="CI73" s="1281"/>
      <c r="CJ73" s="1281"/>
      <c r="CK73" s="1281"/>
      <c r="CL73" s="1281"/>
      <c r="CM73" s="1281"/>
      <c r="CN73" s="1281">
        <v>10.7</v>
      </c>
      <c r="CO73" s="1281"/>
      <c r="CP73" s="1281"/>
      <c r="CQ73" s="1281"/>
      <c r="CR73" s="1281"/>
      <c r="CS73" s="1281"/>
      <c r="CT73" s="1281"/>
      <c r="CU73" s="1281"/>
      <c r="CV73" s="1281">
        <v>7.1</v>
      </c>
      <c r="CW73" s="1281"/>
      <c r="CX73" s="1281"/>
      <c r="CY73" s="1281"/>
      <c r="CZ73" s="1281"/>
      <c r="DA73" s="1281"/>
      <c r="DB73" s="1281"/>
      <c r="DC73" s="1281"/>
    </row>
    <row r="74" spans="2:107" ht="13.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81">
        <v>6.9</v>
      </c>
      <c r="BQ75" s="1281"/>
      <c r="BR75" s="1281"/>
      <c r="BS75" s="1281"/>
      <c r="BT75" s="1281"/>
      <c r="BU75" s="1281"/>
      <c r="BV75" s="1281"/>
      <c r="BW75" s="1281"/>
      <c r="BX75" s="1281">
        <v>6.5</v>
      </c>
      <c r="BY75" s="1281"/>
      <c r="BZ75" s="1281"/>
      <c r="CA75" s="1281"/>
      <c r="CB75" s="1281"/>
      <c r="CC75" s="1281"/>
      <c r="CD75" s="1281"/>
      <c r="CE75" s="1281"/>
      <c r="CF75" s="1281">
        <v>6.1</v>
      </c>
      <c r="CG75" s="1281"/>
      <c r="CH75" s="1281"/>
      <c r="CI75" s="1281"/>
      <c r="CJ75" s="1281"/>
      <c r="CK75" s="1281"/>
      <c r="CL75" s="1281"/>
      <c r="CM75" s="1281"/>
      <c r="CN75" s="1281">
        <v>6.3</v>
      </c>
      <c r="CO75" s="1281"/>
      <c r="CP75" s="1281"/>
      <c r="CQ75" s="1281"/>
      <c r="CR75" s="1281"/>
      <c r="CS75" s="1281"/>
      <c r="CT75" s="1281"/>
      <c r="CU75" s="1281"/>
      <c r="CV75" s="1281">
        <v>6.1</v>
      </c>
      <c r="CW75" s="1281"/>
      <c r="CX75" s="1281"/>
      <c r="CY75" s="1281"/>
      <c r="CZ75" s="1281"/>
      <c r="DA75" s="1281"/>
      <c r="DB75" s="1281"/>
      <c r="DC75" s="1281"/>
    </row>
    <row r="76" spans="2:107" ht="13.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c r="B77" s="1274"/>
      <c r="G77" s="1286"/>
      <c r="H77" s="1286"/>
      <c r="I77" s="1286"/>
      <c r="J77" s="1286"/>
      <c r="K77" s="1287"/>
      <c r="L77" s="1287"/>
      <c r="M77" s="1287"/>
      <c r="N77" s="1287"/>
      <c r="AN77" s="1283" t="s">
        <v>618</v>
      </c>
      <c r="AO77" s="1283"/>
      <c r="AP77" s="1283"/>
      <c r="AQ77" s="1283"/>
      <c r="AR77" s="1283"/>
      <c r="AS77" s="1283"/>
      <c r="AT77" s="1283"/>
      <c r="AU77" s="1283"/>
      <c r="AV77" s="1283"/>
      <c r="AW77" s="1283"/>
      <c r="AX77" s="1283"/>
      <c r="AY77" s="1283"/>
      <c r="AZ77" s="1283"/>
      <c r="BA77" s="1283"/>
      <c r="BB77" s="1282" t="s">
        <v>617</v>
      </c>
      <c r="BC77" s="1282"/>
      <c r="BD77" s="1282"/>
      <c r="BE77" s="1282"/>
      <c r="BF77" s="1282"/>
      <c r="BG77" s="1282"/>
      <c r="BH77" s="1282"/>
      <c r="BI77" s="1282"/>
      <c r="BJ77" s="1282"/>
      <c r="BK77" s="1282"/>
      <c r="BL77" s="1282"/>
      <c r="BM77" s="1282"/>
      <c r="BN77" s="1282"/>
      <c r="BO77" s="1282"/>
      <c r="BP77" s="1281">
        <v>15.5</v>
      </c>
      <c r="BQ77" s="1281"/>
      <c r="BR77" s="1281"/>
      <c r="BS77" s="1281"/>
      <c r="BT77" s="1281"/>
      <c r="BU77" s="1281"/>
      <c r="BV77" s="1281"/>
      <c r="BW77" s="1281"/>
      <c r="BX77" s="1281">
        <v>14</v>
      </c>
      <c r="BY77" s="1281"/>
      <c r="BZ77" s="1281"/>
      <c r="CA77" s="1281"/>
      <c r="CB77" s="1281"/>
      <c r="CC77" s="1281"/>
      <c r="CD77" s="1281"/>
      <c r="CE77" s="1281"/>
      <c r="CF77" s="1281">
        <v>11.4</v>
      </c>
      <c r="CG77" s="1281"/>
      <c r="CH77" s="1281"/>
      <c r="CI77" s="1281"/>
      <c r="CJ77" s="1281"/>
      <c r="CK77" s="1281"/>
      <c r="CL77" s="1281"/>
      <c r="CM77" s="1281"/>
      <c r="CN77" s="1281">
        <v>10.4</v>
      </c>
      <c r="CO77" s="1281"/>
      <c r="CP77" s="1281"/>
      <c r="CQ77" s="1281"/>
      <c r="CR77" s="1281"/>
      <c r="CS77" s="1281"/>
      <c r="CT77" s="1281"/>
      <c r="CU77" s="1281"/>
      <c r="CV77" s="1281">
        <v>10.9</v>
      </c>
      <c r="CW77" s="1281"/>
      <c r="CX77" s="1281"/>
      <c r="CY77" s="1281"/>
      <c r="CZ77" s="1281"/>
      <c r="DA77" s="1281"/>
      <c r="DB77" s="1281"/>
      <c r="DC77" s="1281"/>
    </row>
    <row r="78" spans="2:107" ht="13.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616</v>
      </c>
      <c r="BC79" s="1282"/>
      <c r="BD79" s="1282"/>
      <c r="BE79" s="1282"/>
      <c r="BF79" s="1282"/>
      <c r="BG79" s="1282"/>
      <c r="BH79" s="1282"/>
      <c r="BI79" s="1282"/>
      <c r="BJ79" s="1282"/>
      <c r="BK79" s="1282"/>
      <c r="BL79" s="1282"/>
      <c r="BM79" s="1282"/>
      <c r="BN79" s="1282"/>
      <c r="BO79" s="1282"/>
      <c r="BP79" s="1281">
        <v>6.6</v>
      </c>
      <c r="BQ79" s="1281"/>
      <c r="BR79" s="1281"/>
      <c r="BS79" s="1281"/>
      <c r="BT79" s="1281"/>
      <c r="BU79" s="1281"/>
      <c r="BV79" s="1281"/>
      <c r="BW79" s="1281"/>
      <c r="BX79" s="1281">
        <v>6.5</v>
      </c>
      <c r="BY79" s="1281"/>
      <c r="BZ79" s="1281"/>
      <c r="CA79" s="1281"/>
      <c r="CB79" s="1281"/>
      <c r="CC79" s="1281"/>
      <c r="CD79" s="1281"/>
      <c r="CE79" s="1281"/>
      <c r="CF79" s="1281">
        <v>6.7</v>
      </c>
      <c r="CG79" s="1281"/>
      <c r="CH79" s="1281"/>
      <c r="CI79" s="1281"/>
      <c r="CJ79" s="1281"/>
      <c r="CK79" s="1281"/>
      <c r="CL79" s="1281"/>
      <c r="CM79" s="1281"/>
      <c r="CN79" s="1281">
        <v>6.6</v>
      </c>
      <c r="CO79" s="1281"/>
      <c r="CP79" s="1281"/>
      <c r="CQ79" s="1281"/>
      <c r="CR79" s="1281"/>
      <c r="CS79" s="1281"/>
      <c r="CT79" s="1281"/>
      <c r="CU79" s="1281"/>
      <c r="CV79" s="1281">
        <v>5.9</v>
      </c>
      <c r="CW79" s="1281"/>
      <c r="CX79" s="1281"/>
      <c r="CY79" s="1281"/>
      <c r="CZ79" s="1281"/>
      <c r="DA79" s="1281"/>
      <c r="DB79" s="1281"/>
      <c r="DC79" s="1281"/>
    </row>
    <row r="80" spans="2:107" ht="13.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c r="B81" s="1274"/>
    </row>
    <row r="82" spans="2:109" ht="17.2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c r="DD84" s="1273"/>
      <c r="DE84" s="1273"/>
    </row>
    <row r="85" spans="2:109" ht="13.5">
      <c r="DD85" s="1273"/>
      <c r="DE85" s="1273"/>
    </row>
    <row r="86" spans="2:109" ht="13.5" hidden="1">
      <c r="DD86" s="1273"/>
      <c r="DE86" s="1273"/>
    </row>
    <row r="87" spans="2:109" ht="13.5" hidden="1">
      <c r="K87" s="1276"/>
      <c r="AQ87" s="1276"/>
      <c r="BC87" s="1276"/>
      <c r="BO87" s="1276"/>
      <c r="CA87" s="1276"/>
      <c r="CM87" s="1276"/>
      <c r="CY87" s="1276"/>
      <c r="DD87" s="1273"/>
      <c r="DE87" s="1273"/>
    </row>
    <row r="88" spans="2:109" ht="13.5" hidden="1">
      <c r="DD88" s="1273"/>
      <c r="DE88" s="1273"/>
    </row>
    <row r="89" spans="2:109" ht="13.5" hidden="1">
      <c r="DD89" s="1273"/>
      <c r="DE89" s="1273"/>
    </row>
    <row r="90" spans="2:109" ht="13.5" hidden="1">
      <c r="DD90" s="1273"/>
      <c r="DE90" s="1273"/>
    </row>
    <row r="91" spans="2:109" ht="13.5"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Xi0sw9qKBMWCJJGestVVKJ4GYa5yevKbTU4IVKJnKs+vj2JyJ7nrDYz0AvjG8/2xGi0KGVUfUes+fqrwoYS+QQ==" saltValue="JOZz7rmFCJ1S9EfDBcGmi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fhs3wPY7LPWRPhVWadZO/XYYYqoUuzuOz2pC10YpknWxg9zatXly8W+ZiOQTV1RepguNTQVXF/A0F4yZSjlNBQ==" saltValue="9iyo9GdEvubcB7vyocU+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5" zoomScaleNormal="85"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4y+RAC+X7QxEKWKIIUUi0YvSy08WKuIW7g7JYlRP7Wa6KAyDLytCMUsGiqbcbqVTH9BaSMNjw7EZqx0g1tQIEA==" saltValue="Jm4qO+xuwWICYFLBHkfv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36526</v>
      </c>
      <c r="E3" s="162"/>
      <c r="F3" s="163">
        <v>57122</v>
      </c>
      <c r="G3" s="164"/>
      <c r="H3" s="165"/>
    </row>
    <row r="4" spans="1:8">
      <c r="A4" s="166"/>
      <c r="B4" s="167"/>
      <c r="C4" s="168"/>
      <c r="D4" s="169">
        <v>19393</v>
      </c>
      <c r="E4" s="170"/>
      <c r="F4" s="171">
        <v>36191</v>
      </c>
      <c r="G4" s="172"/>
      <c r="H4" s="173"/>
    </row>
    <row r="5" spans="1:8">
      <c r="A5" s="154" t="s">
        <v>557</v>
      </c>
      <c r="B5" s="159"/>
      <c r="C5" s="160"/>
      <c r="D5" s="161">
        <v>37680</v>
      </c>
      <c r="E5" s="162"/>
      <c r="F5" s="163">
        <v>53655</v>
      </c>
      <c r="G5" s="164"/>
      <c r="H5" s="165"/>
    </row>
    <row r="6" spans="1:8">
      <c r="A6" s="166"/>
      <c r="B6" s="167"/>
      <c r="C6" s="168"/>
      <c r="D6" s="169">
        <v>18719</v>
      </c>
      <c r="E6" s="170"/>
      <c r="F6" s="171">
        <v>32719</v>
      </c>
      <c r="G6" s="172"/>
      <c r="H6" s="173"/>
    </row>
    <row r="7" spans="1:8">
      <c r="A7" s="154" t="s">
        <v>558</v>
      </c>
      <c r="B7" s="159"/>
      <c r="C7" s="160"/>
      <c r="D7" s="161">
        <v>44233</v>
      </c>
      <c r="E7" s="162"/>
      <c r="F7" s="163">
        <v>53869</v>
      </c>
      <c r="G7" s="164"/>
      <c r="H7" s="165"/>
    </row>
    <row r="8" spans="1:8">
      <c r="A8" s="166"/>
      <c r="B8" s="167"/>
      <c r="C8" s="168"/>
      <c r="D8" s="169">
        <v>31412</v>
      </c>
      <c r="E8" s="170"/>
      <c r="F8" s="171">
        <v>35046</v>
      </c>
      <c r="G8" s="172"/>
      <c r="H8" s="173"/>
    </row>
    <row r="9" spans="1:8">
      <c r="A9" s="154" t="s">
        <v>559</v>
      </c>
      <c r="B9" s="159"/>
      <c r="C9" s="160"/>
      <c r="D9" s="161">
        <v>29963</v>
      </c>
      <c r="E9" s="162"/>
      <c r="F9" s="163">
        <v>59119</v>
      </c>
      <c r="G9" s="164"/>
      <c r="H9" s="165"/>
    </row>
    <row r="10" spans="1:8">
      <c r="A10" s="166"/>
      <c r="B10" s="167"/>
      <c r="C10" s="168"/>
      <c r="D10" s="169">
        <v>17936</v>
      </c>
      <c r="E10" s="170"/>
      <c r="F10" s="171">
        <v>29900</v>
      </c>
      <c r="G10" s="172"/>
      <c r="H10" s="173"/>
    </row>
    <row r="11" spans="1:8">
      <c r="A11" s="154" t="s">
        <v>560</v>
      </c>
      <c r="B11" s="159"/>
      <c r="C11" s="160"/>
      <c r="D11" s="161">
        <v>57520</v>
      </c>
      <c r="E11" s="162"/>
      <c r="F11" s="163">
        <v>53895</v>
      </c>
      <c r="G11" s="164"/>
      <c r="H11" s="165"/>
    </row>
    <row r="12" spans="1:8">
      <c r="A12" s="166"/>
      <c r="B12" s="167"/>
      <c r="C12" s="174"/>
      <c r="D12" s="169">
        <v>35495</v>
      </c>
      <c r="E12" s="170"/>
      <c r="F12" s="171">
        <v>31224</v>
      </c>
      <c r="G12" s="172"/>
      <c r="H12" s="173"/>
    </row>
    <row r="13" spans="1:8">
      <c r="A13" s="154"/>
      <c r="B13" s="159"/>
      <c r="C13" s="175"/>
      <c r="D13" s="176">
        <v>41184</v>
      </c>
      <c r="E13" s="177"/>
      <c r="F13" s="178">
        <v>55532</v>
      </c>
      <c r="G13" s="179"/>
      <c r="H13" s="165"/>
    </row>
    <row r="14" spans="1:8">
      <c r="A14" s="166"/>
      <c r="B14" s="167"/>
      <c r="C14" s="168"/>
      <c r="D14" s="169">
        <v>24591</v>
      </c>
      <c r="E14" s="170"/>
      <c r="F14" s="171">
        <v>33016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6.23</v>
      </c>
      <c r="C19" s="180">
        <f>ROUND(VALUE(SUBSTITUTE(実質収支比率等に係る経年分析!G$48,"▲","-")),2)</f>
        <v>6.27</v>
      </c>
      <c r="D19" s="180">
        <f>ROUND(VALUE(SUBSTITUTE(実質収支比率等に係る経年分析!H$48,"▲","-")),2)</f>
        <v>5.72</v>
      </c>
      <c r="E19" s="180">
        <f>ROUND(VALUE(SUBSTITUTE(実質収支比率等に係る経年分析!I$48,"▲","-")),2)</f>
        <v>6.67</v>
      </c>
      <c r="F19" s="180">
        <f>ROUND(VALUE(SUBSTITUTE(実質収支比率等に係る経年分析!J$48,"▲","-")),2)</f>
        <v>6.14</v>
      </c>
    </row>
    <row r="20" spans="1:11">
      <c r="A20" s="180" t="s">
        <v>55</v>
      </c>
      <c r="B20" s="180">
        <f>ROUND(VALUE(SUBSTITUTE(実質収支比率等に係る経年分析!F$47,"▲","-")),2)</f>
        <v>36.11</v>
      </c>
      <c r="C20" s="180">
        <f>ROUND(VALUE(SUBSTITUTE(実質収支比率等に係る経年分析!G$47,"▲","-")),2)</f>
        <v>36.21</v>
      </c>
      <c r="D20" s="180">
        <f>ROUND(VALUE(SUBSTITUTE(実質収支比率等に係る経年分析!H$47,"▲","-")),2)</f>
        <v>33.090000000000003</v>
      </c>
      <c r="E20" s="180">
        <f>ROUND(VALUE(SUBSTITUTE(実質収支比率等に係る経年分析!I$47,"▲","-")),2)</f>
        <v>24.37</v>
      </c>
      <c r="F20" s="180">
        <f>ROUND(VALUE(SUBSTITUTE(実質収支比率等に係る経年分析!J$47,"▲","-")),2)</f>
        <v>25.26</v>
      </c>
    </row>
    <row r="21" spans="1:11">
      <c r="A21" s="180" t="s">
        <v>56</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-3</v>
      </c>
      <c r="E21" s="180">
        <f>IF(ISNUMBER(VALUE(SUBSTITUTE(実質収支比率等に係る経年分析!I$49,"▲","-"))),ROUND(VALUE(SUBSTITUTE(実質収支比率等に係る経年分析!I$49,"▲","-")),2),NA())</f>
        <v>-8.2100000000000009</v>
      </c>
      <c r="F21" s="180">
        <f>IF(ISNUMBER(VALUE(SUBSTITUTE(実質収支比率等に係る経年分析!J$49,"▲","-"))),ROUND(VALUE(SUBSTITUTE(実質収支比率等に係る経年分析!J$49,"▲","-")),2),NA())</f>
        <v>1.45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東陽食肉センター特別会計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2.66</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913</v>
      </c>
      <c r="E42" s="182"/>
      <c r="F42" s="182"/>
      <c r="G42" s="182">
        <f>'実質公債費比率（分子）の構造'!L$52</f>
        <v>929</v>
      </c>
      <c r="H42" s="182"/>
      <c r="I42" s="182"/>
      <c r="J42" s="182">
        <f>'実質公債費比率（分子）の構造'!M$52</f>
        <v>953</v>
      </c>
      <c r="K42" s="182"/>
      <c r="L42" s="182"/>
      <c r="M42" s="182">
        <f>'実質公債費比率（分子）の構造'!N$52</f>
        <v>985</v>
      </c>
      <c r="N42" s="182"/>
      <c r="O42" s="182"/>
      <c r="P42" s="182">
        <f>'実質公債費比率（分子）の構造'!O$52</f>
        <v>930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1</v>
      </c>
      <c r="L44" s="182"/>
      <c r="M44" s="182"/>
      <c r="N44" s="182">
        <f>'実質公債費比率（分子）の構造'!O$50</f>
        <v>2</v>
      </c>
      <c r="O44" s="182"/>
      <c r="P44" s="182"/>
    </row>
    <row r="45" spans="1:16">
      <c r="A45" s="182" t="s">
        <v>66</v>
      </c>
      <c r="B45" s="182">
        <f>'実質公債費比率（分子）の構造'!K$49</f>
        <v>59</v>
      </c>
      <c r="C45" s="182"/>
      <c r="D45" s="182"/>
      <c r="E45" s="182">
        <f>'実質公債費比率（分子）の構造'!L$49</f>
        <v>31</v>
      </c>
      <c r="F45" s="182"/>
      <c r="G45" s="182"/>
      <c r="H45" s="182">
        <f>'実質公債費比率（分子）の構造'!M$49</f>
        <v>22</v>
      </c>
      <c r="I45" s="182"/>
      <c r="J45" s="182"/>
      <c r="K45" s="182">
        <f>'実質公債費比率（分子）の構造'!N$49</f>
        <v>21</v>
      </c>
      <c r="L45" s="182"/>
      <c r="M45" s="182"/>
      <c r="N45" s="182">
        <f>'実質公債費比率（分子）の構造'!O$49</f>
        <v>22</v>
      </c>
      <c r="O45" s="182"/>
      <c r="P45" s="182"/>
    </row>
    <row r="46" spans="1:16">
      <c r="A46" s="182" t="s">
        <v>67</v>
      </c>
      <c r="B46" s="182">
        <f>'実質公債費比率（分子）の構造'!K$48</f>
        <v>164</v>
      </c>
      <c r="C46" s="182"/>
      <c r="D46" s="182"/>
      <c r="E46" s="182">
        <f>'実質公債費比率（分子）の構造'!L$48</f>
        <v>163</v>
      </c>
      <c r="F46" s="182"/>
      <c r="G46" s="182"/>
      <c r="H46" s="182">
        <f>'実質公債費比率（分子）の構造'!M$48</f>
        <v>180</v>
      </c>
      <c r="I46" s="182"/>
      <c r="J46" s="182"/>
      <c r="K46" s="182">
        <f>'実質公債費比率（分子）の構造'!N$48</f>
        <v>181</v>
      </c>
      <c r="L46" s="182"/>
      <c r="M46" s="182"/>
      <c r="N46" s="182">
        <f>'実質公債費比率（分子）の構造'!O$48</f>
        <v>72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1050</v>
      </c>
      <c r="C49" s="182"/>
      <c r="D49" s="182"/>
      <c r="E49" s="182">
        <f>'実質公債費比率（分子）の構造'!L$45</f>
        <v>1060</v>
      </c>
      <c r="F49" s="182"/>
      <c r="G49" s="182"/>
      <c r="H49" s="182">
        <f>'実質公債費比率（分子）の構造'!M$45</f>
        <v>1092</v>
      </c>
      <c r="I49" s="182"/>
      <c r="J49" s="182"/>
      <c r="K49" s="182">
        <f>'実質公債費比率（分子）の構造'!N$45</f>
        <v>1178</v>
      </c>
      <c r="L49" s="182"/>
      <c r="M49" s="182"/>
      <c r="N49" s="182">
        <f>'実質公債費比率（分子）の構造'!O$45</f>
        <v>1138</v>
      </c>
      <c r="O49" s="182"/>
      <c r="P49" s="182"/>
    </row>
    <row r="50" spans="1:16">
      <c r="A50" s="182" t="s">
        <v>71</v>
      </c>
      <c r="B50" s="182" t="e">
        <f>NA()</f>
        <v>#N/A</v>
      </c>
      <c r="C50" s="182">
        <f>IF(ISNUMBER('実質公債費比率（分子）の構造'!K$53),'実質公債費比率（分子）の構造'!K$53,NA())</f>
        <v>360</v>
      </c>
      <c r="D50" s="182" t="e">
        <f>NA()</f>
        <v>#N/A</v>
      </c>
      <c r="E50" s="182" t="e">
        <f>NA()</f>
        <v>#N/A</v>
      </c>
      <c r="F50" s="182">
        <f>IF(ISNUMBER('実質公債費比率（分子）の構造'!L$53),'実質公債費比率（分子）の構造'!L$53,NA())</f>
        <v>325</v>
      </c>
      <c r="G50" s="182" t="e">
        <f>NA()</f>
        <v>#N/A</v>
      </c>
      <c r="H50" s="182" t="e">
        <f>NA()</f>
        <v>#N/A</v>
      </c>
      <c r="I50" s="182">
        <f>IF(ISNUMBER('実質公債費比率（分子）の構造'!M$53),'実質公債費比率（分子）の構造'!M$53,NA())</f>
        <v>341</v>
      </c>
      <c r="J50" s="182" t="e">
        <f>NA()</f>
        <v>#N/A</v>
      </c>
      <c r="K50" s="182" t="e">
        <f>NA()</f>
        <v>#N/A</v>
      </c>
      <c r="L50" s="182">
        <f>IF(ISNUMBER('実質公債費比率（分子）の構造'!N$53),'実質公債費比率（分子）の構造'!N$53,NA())</f>
        <v>396</v>
      </c>
      <c r="M50" s="182" t="e">
        <f>NA()</f>
        <v>#N/A</v>
      </c>
      <c r="N50" s="182" t="e">
        <f>NA()</f>
        <v>#N/A</v>
      </c>
      <c r="O50" s="182">
        <f>IF(ISNUMBER('実質公債費比率（分子）の構造'!O$53),'実質公債費比率（分子）の構造'!O$53,NA())</f>
        <v>304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10475</v>
      </c>
      <c r="E56" s="181"/>
      <c r="F56" s="181"/>
      <c r="G56" s="181">
        <f>'将来負担比率（分子）の構造'!J$52</f>
        <v>10123</v>
      </c>
      <c r="H56" s="181"/>
      <c r="I56" s="181"/>
      <c r="J56" s="181">
        <f>'将来負担比率（分子）の構造'!K$52</f>
        <v>9636</v>
      </c>
      <c r="K56" s="181"/>
      <c r="L56" s="181"/>
      <c r="M56" s="181">
        <f>'将来負担比率（分子）の構造'!L$52</f>
        <v>9558</v>
      </c>
      <c r="N56" s="181"/>
      <c r="O56" s="181"/>
      <c r="P56" s="181">
        <f>'将来負担比率（分子）の構造'!M$52</f>
        <v>9033</v>
      </c>
    </row>
    <row r="57" spans="1:16">
      <c r="A57" s="181" t="s">
        <v>42</v>
      </c>
      <c r="B57" s="181"/>
      <c r="C57" s="181"/>
      <c r="D57" s="181">
        <f>'将来負担比率（分子）の構造'!I$51</f>
        <v>110</v>
      </c>
      <c r="E57" s="181"/>
      <c r="F57" s="181"/>
      <c r="G57" s="181">
        <f>'将来負担比率（分子）の構造'!J$51</f>
        <v>110</v>
      </c>
      <c r="H57" s="181"/>
      <c r="I57" s="181"/>
      <c r="J57" s="181">
        <f>'将来負担比率（分子）の構造'!K$51</f>
        <v>125</v>
      </c>
      <c r="K57" s="181"/>
      <c r="L57" s="181"/>
      <c r="M57" s="181">
        <f>'将来負担比率（分子）の構造'!L$51</f>
        <v>120</v>
      </c>
      <c r="N57" s="181"/>
      <c r="O57" s="181"/>
      <c r="P57" s="181">
        <f>'将来負担比率（分子）の構造'!M$51</f>
        <v>42</v>
      </c>
    </row>
    <row r="58" spans="1:16">
      <c r="A58" s="181" t="s">
        <v>41</v>
      </c>
      <c r="B58" s="181"/>
      <c r="C58" s="181"/>
      <c r="D58" s="181">
        <f>'将来負担比率（分子）の構造'!I$50</f>
        <v>3551</v>
      </c>
      <c r="E58" s="181"/>
      <c r="F58" s="181"/>
      <c r="G58" s="181">
        <f>'将来負担比率（分子）の構造'!J$50</f>
        <v>3879</v>
      </c>
      <c r="H58" s="181"/>
      <c r="I58" s="181"/>
      <c r="J58" s="181">
        <f>'将来負担比率（分子）の構造'!K$50</f>
        <v>4198</v>
      </c>
      <c r="K58" s="181"/>
      <c r="L58" s="181"/>
      <c r="M58" s="181">
        <f>'将来負担比率（分子）の構造'!L$50</f>
        <v>3714</v>
      </c>
      <c r="N58" s="181"/>
      <c r="O58" s="181"/>
      <c r="P58" s="181">
        <f>'将来負担比率（分子）の構造'!M$50</f>
        <v>3937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1950</v>
      </c>
      <c r="C62" s="181"/>
      <c r="D62" s="181"/>
      <c r="E62" s="181">
        <f>'将来負担比率（分子）の構造'!J$45</f>
        <v>1870</v>
      </c>
      <c r="F62" s="181"/>
      <c r="G62" s="181"/>
      <c r="H62" s="181">
        <f>'将来負担比率（分子）の構造'!K$45</f>
        <v>1743</v>
      </c>
      <c r="I62" s="181"/>
      <c r="J62" s="181"/>
      <c r="K62" s="181">
        <f>'将来負担比率（分子）の構造'!L$45</f>
        <v>1697</v>
      </c>
      <c r="L62" s="181"/>
      <c r="M62" s="181"/>
      <c r="N62" s="181">
        <f>'将来負担比率（分子）の構造'!M$45</f>
        <v>1741</v>
      </c>
      <c r="O62" s="181"/>
      <c r="P62" s="181"/>
    </row>
    <row r="63" spans="1:16">
      <c r="A63" s="181" t="s">
        <v>34</v>
      </c>
      <c r="B63" s="181">
        <f>'将来負担比率（分子）の構造'!I$44</f>
        <v>131</v>
      </c>
      <c r="C63" s="181"/>
      <c r="D63" s="181"/>
      <c r="E63" s="181">
        <f>'将来負担比率（分子）の構造'!J$44</f>
        <v>149</v>
      </c>
      <c r="F63" s="181"/>
      <c r="G63" s="181"/>
      <c r="H63" s="181">
        <f>'将来負担比率（分子）の構造'!K$44</f>
        <v>145</v>
      </c>
      <c r="I63" s="181"/>
      <c r="J63" s="181"/>
      <c r="K63" s="181">
        <f>'将来負担比率（分子）の構造'!L$44</f>
        <v>161</v>
      </c>
      <c r="L63" s="181"/>
      <c r="M63" s="181"/>
      <c r="N63" s="181">
        <f>'将来負担比率（分子）の構造'!M$44</f>
        <v>182</v>
      </c>
      <c r="O63" s="181"/>
      <c r="P63" s="181"/>
    </row>
    <row r="64" spans="1:16">
      <c r="A64" s="181" t="s">
        <v>33</v>
      </c>
      <c r="B64" s="181">
        <f>'将来負担比率（分子）の構造'!I$43</f>
        <v>941</v>
      </c>
      <c r="C64" s="181"/>
      <c r="D64" s="181"/>
      <c r="E64" s="181">
        <f>'将来負担比率（分子）の構造'!J$43</f>
        <v>798</v>
      </c>
      <c r="F64" s="181"/>
      <c r="G64" s="181"/>
      <c r="H64" s="181">
        <f>'将来負担比率（分子）の構造'!K$43</f>
        <v>626</v>
      </c>
      <c r="I64" s="181"/>
      <c r="J64" s="181"/>
      <c r="K64" s="181">
        <f>'将来負担比率（分子）の構造'!L$43</f>
        <v>544</v>
      </c>
      <c r="L64" s="181"/>
      <c r="M64" s="181"/>
      <c r="N64" s="181">
        <f>'将来負担比率（分子）の構造'!M$43</f>
        <v>480</v>
      </c>
      <c r="O64" s="181"/>
      <c r="P64" s="181"/>
    </row>
    <row r="65" spans="1:16">
      <c r="A65" s="181" t="s">
        <v>32</v>
      </c>
      <c r="B65" s="181">
        <f>'将来負担比率（分子）の構造'!I$42</f>
        <v>24</v>
      </c>
      <c r="C65" s="181"/>
      <c r="D65" s="181"/>
      <c r="E65" s="181">
        <f>'将来負担比率（分子）の構造'!J$42</f>
        <v>24</v>
      </c>
      <c r="F65" s="181"/>
      <c r="G65" s="181"/>
      <c r="H65" s="181">
        <f>'将来負担比率（分子）の構造'!K$42</f>
        <v>24</v>
      </c>
      <c r="I65" s="181"/>
      <c r="J65" s="181"/>
      <c r="K65" s="181">
        <f>'将来負担比率（分子）の構造'!L$42</f>
        <v>51</v>
      </c>
      <c r="L65" s="181"/>
      <c r="M65" s="181"/>
      <c r="N65" s="181">
        <f>'将来負担比率（分子）の構造'!M$42</f>
        <v>49</v>
      </c>
      <c r="O65" s="181"/>
      <c r="P65" s="181"/>
    </row>
    <row r="66" spans="1:16">
      <c r="A66" s="181" t="s">
        <v>31</v>
      </c>
      <c r="B66" s="181">
        <f>'将来負担比率（分子）の構造'!I$41</f>
        <v>12536</v>
      </c>
      <c r="C66" s="181"/>
      <c r="D66" s="181"/>
      <c r="E66" s="181">
        <f>'将来負担比率（分子）の構造'!J$41</f>
        <v>12202</v>
      </c>
      <c r="F66" s="181"/>
      <c r="G66" s="181"/>
      <c r="H66" s="181">
        <f>'将来負担比率（分子）の構造'!K$41</f>
        <v>12088</v>
      </c>
      <c r="I66" s="181"/>
      <c r="J66" s="181"/>
      <c r="K66" s="181">
        <f>'将来負担比率（分子）の構造'!L$41</f>
        <v>11529</v>
      </c>
      <c r="L66" s="181"/>
      <c r="M66" s="181"/>
      <c r="N66" s="181">
        <f>'将来負担比率（分子）の構造'!M$41</f>
        <v>10973</v>
      </c>
      <c r="O66" s="181"/>
      <c r="P66" s="181"/>
    </row>
    <row r="67" spans="1:16">
      <c r="A67" s="181" t="s">
        <v>75</v>
      </c>
      <c r="B67" s="181" t="e">
        <f>NA()</f>
        <v>#N/A</v>
      </c>
      <c r="C67" s="181">
        <f>IF(ISNUMBER('将来負担比率（分子）の構造'!I$53), IF('将来負担比率（分子）の構造'!I$53 &lt; 0, 0, '将来負担比率（分子）の構造'!I$53), NA())</f>
        <v>1445</v>
      </c>
      <c r="D67" s="181" t="e">
        <f>NA()</f>
        <v>#N/A</v>
      </c>
      <c r="E67" s="181" t="e">
        <f>NA()</f>
        <v>#N/A</v>
      </c>
      <c r="F67" s="181">
        <f>IF(ISNUMBER('将来負担比率（分子）の構造'!J$53), IF('将来負担比率（分子）の構造'!J$53 &lt; 0, 0, '将来負担比率（分子）の構造'!J$53), NA())</f>
        <v>931</v>
      </c>
      <c r="G67" s="181" t="e">
        <f>NA()</f>
        <v>#N/A</v>
      </c>
      <c r="H67" s="181" t="e">
        <f>NA()</f>
        <v>#N/A</v>
      </c>
      <c r="I67" s="181">
        <f>IF(ISNUMBER('将来負担比率（分子）の構造'!K$53), IF('将来負担比率（分子）の構造'!K$53 &lt; 0, 0, '将来負担比率（分子）の構造'!K$53), NA())</f>
        <v>667</v>
      </c>
      <c r="J67" s="181" t="e">
        <f>NA()</f>
        <v>#N/A</v>
      </c>
      <c r="K67" s="181" t="e">
        <f>NA()</f>
        <v>#N/A</v>
      </c>
      <c r="L67" s="181">
        <f>IF(ISNUMBER('将来負担比率（分子）の構造'!L$53), IF('将来負担比率（分子）の構造'!L$53 &lt; 0, 0, '将来負担比率（分子）の構造'!L$53), NA())</f>
        <v>590</v>
      </c>
      <c r="M67" s="181" t="e">
        <f>NA()</f>
        <v>#N/A</v>
      </c>
      <c r="N67" s="181" t="e">
        <f>NA()</f>
        <v>#N/A</v>
      </c>
      <c r="O67" s="181">
        <f>IF(ISNUMBER('将来負担比率（分子）の構造'!M$53), IF('将来負担比率（分子）の構造'!M$53 &lt; 0, 0, '将来負担比率（分子）の構造'!M$53), NA())</f>
        <v>413</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2164</v>
      </c>
      <c r="C72" s="185">
        <f>基金残高に係る経年分析!G55</f>
        <v>1575</v>
      </c>
      <c r="D72" s="185">
        <f>基金残高に係る経年分析!H55</f>
        <v>1693</v>
      </c>
    </row>
    <row r="73" spans="1:16">
      <c r="A73" s="184" t="s">
        <v>78</v>
      </c>
      <c r="B73" s="185">
        <f>基金残高に係る経年分析!F56</f>
        <v>267</v>
      </c>
      <c r="C73" s="185">
        <f>基金残高に係る経年分析!G56</f>
        <v>253</v>
      </c>
      <c r="D73" s="185">
        <f>基金残高に係る経年分析!H56</f>
        <v>253</v>
      </c>
    </row>
    <row r="74" spans="1:16">
      <c r="A74" s="184" t="s">
        <v>79</v>
      </c>
      <c r="B74" s="185">
        <f>基金残高に係る経年分析!F57</f>
        <v>1636</v>
      </c>
      <c r="C74" s="185">
        <f>基金残高に係る経年分析!G57</f>
        <v>1832</v>
      </c>
      <c r="D74" s="185">
        <f>基金残高に係る経年分析!H57</f>
        <v>2038</v>
      </c>
    </row>
  </sheetData>
  <sheetProtection algorithmName="SHA-512" hashValue="kdwZw3SApjhsZCIGGJrshb2ey+C0MxlS15RKOvnTE6V3j+yCLqv3e5nAUmMg9y5ejt0dTLIeloGOenSH974AYQ==" saltValue="NnZWbVADaN+pRuRXsptz3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228</v>
      </c>
      <c r="C5" s="634"/>
      <c r="D5" s="634"/>
      <c r="E5" s="634"/>
      <c r="F5" s="634"/>
      <c r="G5" s="634"/>
      <c r="H5" s="634"/>
      <c r="I5" s="634"/>
      <c r="J5" s="634"/>
      <c r="K5" s="634"/>
      <c r="L5" s="634"/>
      <c r="M5" s="634"/>
      <c r="N5" s="634"/>
      <c r="O5" s="634"/>
      <c r="P5" s="634"/>
      <c r="Q5" s="635"/>
      <c r="R5" s="636">
        <v>2591667</v>
      </c>
      <c r="S5" s="637"/>
      <c r="T5" s="637"/>
      <c r="U5" s="637"/>
      <c r="V5" s="637"/>
      <c r="W5" s="637"/>
      <c r="X5" s="637"/>
      <c r="Y5" s="638"/>
      <c r="Z5" s="639">
        <v>17.399999999999999</v>
      </c>
      <c r="AA5" s="639"/>
      <c r="AB5" s="639"/>
      <c r="AC5" s="639"/>
      <c r="AD5" s="640">
        <v>2591667</v>
      </c>
      <c r="AE5" s="640"/>
      <c r="AF5" s="640"/>
      <c r="AG5" s="640"/>
      <c r="AH5" s="640"/>
      <c r="AI5" s="640"/>
      <c r="AJ5" s="640"/>
      <c r="AK5" s="640"/>
      <c r="AL5" s="641">
        <v>38.5</v>
      </c>
      <c r="AM5" s="642"/>
      <c r="AN5" s="642"/>
      <c r="AO5" s="643"/>
      <c r="AP5" s="633" t="s">
        <v>229</v>
      </c>
      <c r="AQ5" s="634"/>
      <c r="AR5" s="634"/>
      <c r="AS5" s="634"/>
      <c r="AT5" s="634"/>
      <c r="AU5" s="634"/>
      <c r="AV5" s="634"/>
      <c r="AW5" s="634"/>
      <c r="AX5" s="634"/>
      <c r="AY5" s="634"/>
      <c r="AZ5" s="634"/>
      <c r="BA5" s="634"/>
      <c r="BB5" s="634"/>
      <c r="BC5" s="634"/>
      <c r="BD5" s="634"/>
      <c r="BE5" s="634"/>
      <c r="BF5" s="635"/>
      <c r="BG5" s="647">
        <v>2591667</v>
      </c>
      <c r="BH5" s="648"/>
      <c r="BI5" s="648"/>
      <c r="BJ5" s="648"/>
      <c r="BK5" s="648"/>
      <c r="BL5" s="648"/>
      <c r="BM5" s="648"/>
      <c r="BN5" s="649"/>
      <c r="BO5" s="650">
        <v>100</v>
      </c>
      <c r="BP5" s="650"/>
      <c r="BQ5" s="650"/>
      <c r="BR5" s="650"/>
      <c r="BS5" s="651" t="s">
        <v>186</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c r="B6" s="644" t="s">
        <v>233</v>
      </c>
      <c r="C6" s="645"/>
      <c r="D6" s="645"/>
      <c r="E6" s="645"/>
      <c r="F6" s="645"/>
      <c r="G6" s="645"/>
      <c r="H6" s="645"/>
      <c r="I6" s="645"/>
      <c r="J6" s="645"/>
      <c r="K6" s="645"/>
      <c r="L6" s="645"/>
      <c r="M6" s="645"/>
      <c r="N6" s="645"/>
      <c r="O6" s="645"/>
      <c r="P6" s="645"/>
      <c r="Q6" s="646"/>
      <c r="R6" s="647">
        <v>156415</v>
      </c>
      <c r="S6" s="648"/>
      <c r="T6" s="648"/>
      <c r="U6" s="648"/>
      <c r="V6" s="648"/>
      <c r="W6" s="648"/>
      <c r="X6" s="648"/>
      <c r="Y6" s="649"/>
      <c r="Z6" s="650">
        <v>1.1000000000000001</v>
      </c>
      <c r="AA6" s="650"/>
      <c r="AB6" s="650"/>
      <c r="AC6" s="650"/>
      <c r="AD6" s="651">
        <v>156415</v>
      </c>
      <c r="AE6" s="651"/>
      <c r="AF6" s="651"/>
      <c r="AG6" s="651"/>
      <c r="AH6" s="651"/>
      <c r="AI6" s="651"/>
      <c r="AJ6" s="651"/>
      <c r="AK6" s="651"/>
      <c r="AL6" s="652">
        <v>2.2999999999999998</v>
      </c>
      <c r="AM6" s="653"/>
      <c r="AN6" s="653"/>
      <c r="AO6" s="654"/>
      <c r="AP6" s="644" t="s">
        <v>234</v>
      </c>
      <c r="AQ6" s="645"/>
      <c r="AR6" s="645"/>
      <c r="AS6" s="645"/>
      <c r="AT6" s="645"/>
      <c r="AU6" s="645"/>
      <c r="AV6" s="645"/>
      <c r="AW6" s="645"/>
      <c r="AX6" s="645"/>
      <c r="AY6" s="645"/>
      <c r="AZ6" s="645"/>
      <c r="BA6" s="645"/>
      <c r="BB6" s="645"/>
      <c r="BC6" s="645"/>
      <c r="BD6" s="645"/>
      <c r="BE6" s="645"/>
      <c r="BF6" s="646"/>
      <c r="BG6" s="647">
        <v>2591667</v>
      </c>
      <c r="BH6" s="648"/>
      <c r="BI6" s="648"/>
      <c r="BJ6" s="648"/>
      <c r="BK6" s="648"/>
      <c r="BL6" s="648"/>
      <c r="BM6" s="648"/>
      <c r="BN6" s="649"/>
      <c r="BO6" s="650">
        <v>100</v>
      </c>
      <c r="BP6" s="650"/>
      <c r="BQ6" s="650"/>
      <c r="BR6" s="650"/>
      <c r="BS6" s="651" t="s">
        <v>235</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94824</v>
      </c>
      <c r="CS6" s="648"/>
      <c r="CT6" s="648"/>
      <c r="CU6" s="648"/>
      <c r="CV6" s="648"/>
      <c r="CW6" s="648"/>
      <c r="CX6" s="648"/>
      <c r="CY6" s="649"/>
      <c r="CZ6" s="641">
        <v>0.7</v>
      </c>
      <c r="DA6" s="642"/>
      <c r="DB6" s="642"/>
      <c r="DC6" s="661"/>
      <c r="DD6" s="656" t="s">
        <v>186</v>
      </c>
      <c r="DE6" s="648"/>
      <c r="DF6" s="648"/>
      <c r="DG6" s="648"/>
      <c r="DH6" s="648"/>
      <c r="DI6" s="648"/>
      <c r="DJ6" s="648"/>
      <c r="DK6" s="648"/>
      <c r="DL6" s="648"/>
      <c r="DM6" s="648"/>
      <c r="DN6" s="648"/>
      <c r="DO6" s="648"/>
      <c r="DP6" s="649"/>
      <c r="DQ6" s="656">
        <v>94824</v>
      </c>
      <c r="DR6" s="648"/>
      <c r="DS6" s="648"/>
      <c r="DT6" s="648"/>
      <c r="DU6" s="648"/>
      <c r="DV6" s="648"/>
      <c r="DW6" s="648"/>
      <c r="DX6" s="648"/>
      <c r="DY6" s="648"/>
      <c r="DZ6" s="648"/>
      <c r="EA6" s="648"/>
      <c r="EB6" s="648"/>
      <c r="EC6" s="657"/>
    </row>
    <row r="7" spans="2:143" ht="11.25" customHeight="1">
      <c r="B7" s="644" t="s">
        <v>237</v>
      </c>
      <c r="C7" s="645"/>
      <c r="D7" s="645"/>
      <c r="E7" s="645"/>
      <c r="F7" s="645"/>
      <c r="G7" s="645"/>
      <c r="H7" s="645"/>
      <c r="I7" s="645"/>
      <c r="J7" s="645"/>
      <c r="K7" s="645"/>
      <c r="L7" s="645"/>
      <c r="M7" s="645"/>
      <c r="N7" s="645"/>
      <c r="O7" s="645"/>
      <c r="P7" s="645"/>
      <c r="Q7" s="646"/>
      <c r="R7" s="647">
        <v>1901</v>
      </c>
      <c r="S7" s="648"/>
      <c r="T7" s="648"/>
      <c r="U7" s="648"/>
      <c r="V7" s="648"/>
      <c r="W7" s="648"/>
      <c r="X7" s="648"/>
      <c r="Y7" s="649"/>
      <c r="Z7" s="650">
        <v>0</v>
      </c>
      <c r="AA7" s="650"/>
      <c r="AB7" s="650"/>
      <c r="AC7" s="650"/>
      <c r="AD7" s="651">
        <v>1901</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1115469</v>
      </c>
      <c r="BH7" s="648"/>
      <c r="BI7" s="648"/>
      <c r="BJ7" s="648"/>
      <c r="BK7" s="648"/>
      <c r="BL7" s="648"/>
      <c r="BM7" s="648"/>
      <c r="BN7" s="649"/>
      <c r="BO7" s="650">
        <v>43</v>
      </c>
      <c r="BP7" s="650"/>
      <c r="BQ7" s="650"/>
      <c r="BR7" s="650"/>
      <c r="BS7" s="651" t="s">
        <v>186</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4968811</v>
      </c>
      <c r="CS7" s="648"/>
      <c r="CT7" s="648"/>
      <c r="CU7" s="648"/>
      <c r="CV7" s="648"/>
      <c r="CW7" s="648"/>
      <c r="CX7" s="648"/>
      <c r="CY7" s="649"/>
      <c r="CZ7" s="650">
        <v>34.5</v>
      </c>
      <c r="DA7" s="650"/>
      <c r="DB7" s="650"/>
      <c r="DC7" s="650"/>
      <c r="DD7" s="656">
        <v>110269</v>
      </c>
      <c r="DE7" s="648"/>
      <c r="DF7" s="648"/>
      <c r="DG7" s="648"/>
      <c r="DH7" s="648"/>
      <c r="DI7" s="648"/>
      <c r="DJ7" s="648"/>
      <c r="DK7" s="648"/>
      <c r="DL7" s="648"/>
      <c r="DM7" s="648"/>
      <c r="DN7" s="648"/>
      <c r="DO7" s="648"/>
      <c r="DP7" s="649"/>
      <c r="DQ7" s="656">
        <v>1923263</v>
      </c>
      <c r="DR7" s="648"/>
      <c r="DS7" s="648"/>
      <c r="DT7" s="648"/>
      <c r="DU7" s="648"/>
      <c r="DV7" s="648"/>
      <c r="DW7" s="648"/>
      <c r="DX7" s="648"/>
      <c r="DY7" s="648"/>
      <c r="DZ7" s="648"/>
      <c r="EA7" s="648"/>
      <c r="EB7" s="648"/>
      <c r="EC7" s="657"/>
    </row>
    <row r="8" spans="2:143" ht="11.25" customHeight="1">
      <c r="B8" s="644" t="s">
        <v>240</v>
      </c>
      <c r="C8" s="645"/>
      <c r="D8" s="645"/>
      <c r="E8" s="645"/>
      <c r="F8" s="645"/>
      <c r="G8" s="645"/>
      <c r="H8" s="645"/>
      <c r="I8" s="645"/>
      <c r="J8" s="645"/>
      <c r="K8" s="645"/>
      <c r="L8" s="645"/>
      <c r="M8" s="645"/>
      <c r="N8" s="645"/>
      <c r="O8" s="645"/>
      <c r="P8" s="645"/>
      <c r="Q8" s="646"/>
      <c r="R8" s="647">
        <v>11376</v>
      </c>
      <c r="S8" s="648"/>
      <c r="T8" s="648"/>
      <c r="U8" s="648"/>
      <c r="V8" s="648"/>
      <c r="W8" s="648"/>
      <c r="X8" s="648"/>
      <c r="Y8" s="649"/>
      <c r="Z8" s="650">
        <v>0.1</v>
      </c>
      <c r="AA8" s="650"/>
      <c r="AB8" s="650"/>
      <c r="AC8" s="650"/>
      <c r="AD8" s="651">
        <v>11376</v>
      </c>
      <c r="AE8" s="651"/>
      <c r="AF8" s="651"/>
      <c r="AG8" s="651"/>
      <c r="AH8" s="651"/>
      <c r="AI8" s="651"/>
      <c r="AJ8" s="651"/>
      <c r="AK8" s="651"/>
      <c r="AL8" s="652">
        <v>0.2</v>
      </c>
      <c r="AM8" s="653"/>
      <c r="AN8" s="653"/>
      <c r="AO8" s="654"/>
      <c r="AP8" s="644" t="s">
        <v>241</v>
      </c>
      <c r="AQ8" s="645"/>
      <c r="AR8" s="645"/>
      <c r="AS8" s="645"/>
      <c r="AT8" s="645"/>
      <c r="AU8" s="645"/>
      <c r="AV8" s="645"/>
      <c r="AW8" s="645"/>
      <c r="AX8" s="645"/>
      <c r="AY8" s="645"/>
      <c r="AZ8" s="645"/>
      <c r="BA8" s="645"/>
      <c r="BB8" s="645"/>
      <c r="BC8" s="645"/>
      <c r="BD8" s="645"/>
      <c r="BE8" s="645"/>
      <c r="BF8" s="646"/>
      <c r="BG8" s="647">
        <v>40619</v>
      </c>
      <c r="BH8" s="648"/>
      <c r="BI8" s="648"/>
      <c r="BJ8" s="648"/>
      <c r="BK8" s="648"/>
      <c r="BL8" s="648"/>
      <c r="BM8" s="648"/>
      <c r="BN8" s="649"/>
      <c r="BO8" s="650">
        <v>1.6</v>
      </c>
      <c r="BP8" s="650"/>
      <c r="BQ8" s="650"/>
      <c r="BR8" s="650"/>
      <c r="BS8" s="656" t="s">
        <v>186</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3111325</v>
      </c>
      <c r="CS8" s="648"/>
      <c r="CT8" s="648"/>
      <c r="CU8" s="648"/>
      <c r="CV8" s="648"/>
      <c r="CW8" s="648"/>
      <c r="CX8" s="648"/>
      <c r="CY8" s="649"/>
      <c r="CZ8" s="650">
        <v>21.6</v>
      </c>
      <c r="DA8" s="650"/>
      <c r="DB8" s="650"/>
      <c r="DC8" s="650"/>
      <c r="DD8" s="656">
        <v>4818</v>
      </c>
      <c r="DE8" s="648"/>
      <c r="DF8" s="648"/>
      <c r="DG8" s="648"/>
      <c r="DH8" s="648"/>
      <c r="DI8" s="648"/>
      <c r="DJ8" s="648"/>
      <c r="DK8" s="648"/>
      <c r="DL8" s="648"/>
      <c r="DM8" s="648"/>
      <c r="DN8" s="648"/>
      <c r="DO8" s="648"/>
      <c r="DP8" s="649"/>
      <c r="DQ8" s="656">
        <v>1696619</v>
      </c>
      <c r="DR8" s="648"/>
      <c r="DS8" s="648"/>
      <c r="DT8" s="648"/>
      <c r="DU8" s="648"/>
      <c r="DV8" s="648"/>
      <c r="DW8" s="648"/>
      <c r="DX8" s="648"/>
      <c r="DY8" s="648"/>
      <c r="DZ8" s="648"/>
      <c r="EA8" s="648"/>
      <c r="EB8" s="648"/>
      <c r="EC8" s="657"/>
    </row>
    <row r="9" spans="2:143" ht="11.25" customHeight="1">
      <c r="B9" s="644" t="s">
        <v>243</v>
      </c>
      <c r="C9" s="645"/>
      <c r="D9" s="645"/>
      <c r="E9" s="645"/>
      <c r="F9" s="645"/>
      <c r="G9" s="645"/>
      <c r="H9" s="645"/>
      <c r="I9" s="645"/>
      <c r="J9" s="645"/>
      <c r="K9" s="645"/>
      <c r="L9" s="645"/>
      <c r="M9" s="645"/>
      <c r="N9" s="645"/>
      <c r="O9" s="645"/>
      <c r="P9" s="645"/>
      <c r="Q9" s="646"/>
      <c r="R9" s="647">
        <v>13824</v>
      </c>
      <c r="S9" s="648"/>
      <c r="T9" s="648"/>
      <c r="U9" s="648"/>
      <c r="V9" s="648"/>
      <c r="W9" s="648"/>
      <c r="X9" s="648"/>
      <c r="Y9" s="649"/>
      <c r="Z9" s="650">
        <v>0.1</v>
      </c>
      <c r="AA9" s="650"/>
      <c r="AB9" s="650"/>
      <c r="AC9" s="650"/>
      <c r="AD9" s="651">
        <v>13824</v>
      </c>
      <c r="AE9" s="651"/>
      <c r="AF9" s="651"/>
      <c r="AG9" s="651"/>
      <c r="AH9" s="651"/>
      <c r="AI9" s="651"/>
      <c r="AJ9" s="651"/>
      <c r="AK9" s="651"/>
      <c r="AL9" s="652">
        <v>0.2</v>
      </c>
      <c r="AM9" s="653"/>
      <c r="AN9" s="653"/>
      <c r="AO9" s="654"/>
      <c r="AP9" s="644" t="s">
        <v>244</v>
      </c>
      <c r="AQ9" s="645"/>
      <c r="AR9" s="645"/>
      <c r="AS9" s="645"/>
      <c r="AT9" s="645"/>
      <c r="AU9" s="645"/>
      <c r="AV9" s="645"/>
      <c r="AW9" s="645"/>
      <c r="AX9" s="645"/>
      <c r="AY9" s="645"/>
      <c r="AZ9" s="645"/>
      <c r="BA9" s="645"/>
      <c r="BB9" s="645"/>
      <c r="BC9" s="645"/>
      <c r="BD9" s="645"/>
      <c r="BE9" s="645"/>
      <c r="BF9" s="646"/>
      <c r="BG9" s="647">
        <v>938144</v>
      </c>
      <c r="BH9" s="648"/>
      <c r="BI9" s="648"/>
      <c r="BJ9" s="648"/>
      <c r="BK9" s="648"/>
      <c r="BL9" s="648"/>
      <c r="BM9" s="648"/>
      <c r="BN9" s="649"/>
      <c r="BO9" s="650">
        <v>36.200000000000003</v>
      </c>
      <c r="BP9" s="650"/>
      <c r="BQ9" s="650"/>
      <c r="BR9" s="650"/>
      <c r="BS9" s="656" t="s">
        <v>235</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1224689</v>
      </c>
      <c r="CS9" s="648"/>
      <c r="CT9" s="648"/>
      <c r="CU9" s="648"/>
      <c r="CV9" s="648"/>
      <c r="CW9" s="648"/>
      <c r="CX9" s="648"/>
      <c r="CY9" s="649"/>
      <c r="CZ9" s="650">
        <v>8.5</v>
      </c>
      <c r="DA9" s="650"/>
      <c r="DB9" s="650"/>
      <c r="DC9" s="650"/>
      <c r="DD9" s="656">
        <v>11963</v>
      </c>
      <c r="DE9" s="648"/>
      <c r="DF9" s="648"/>
      <c r="DG9" s="648"/>
      <c r="DH9" s="648"/>
      <c r="DI9" s="648"/>
      <c r="DJ9" s="648"/>
      <c r="DK9" s="648"/>
      <c r="DL9" s="648"/>
      <c r="DM9" s="648"/>
      <c r="DN9" s="648"/>
      <c r="DO9" s="648"/>
      <c r="DP9" s="649"/>
      <c r="DQ9" s="656">
        <v>1134007</v>
      </c>
      <c r="DR9" s="648"/>
      <c r="DS9" s="648"/>
      <c r="DT9" s="648"/>
      <c r="DU9" s="648"/>
      <c r="DV9" s="648"/>
      <c r="DW9" s="648"/>
      <c r="DX9" s="648"/>
      <c r="DY9" s="648"/>
      <c r="DZ9" s="648"/>
      <c r="EA9" s="648"/>
      <c r="EB9" s="648"/>
      <c r="EC9" s="657"/>
    </row>
    <row r="10" spans="2:143" ht="11.25" customHeight="1">
      <c r="B10" s="644" t="s">
        <v>246</v>
      </c>
      <c r="C10" s="645"/>
      <c r="D10" s="645"/>
      <c r="E10" s="645"/>
      <c r="F10" s="645"/>
      <c r="G10" s="645"/>
      <c r="H10" s="645"/>
      <c r="I10" s="645"/>
      <c r="J10" s="645"/>
      <c r="K10" s="645"/>
      <c r="L10" s="645"/>
      <c r="M10" s="645"/>
      <c r="N10" s="645"/>
      <c r="O10" s="645"/>
      <c r="P10" s="645"/>
      <c r="Q10" s="646"/>
      <c r="R10" s="647" t="s">
        <v>186</v>
      </c>
      <c r="S10" s="648"/>
      <c r="T10" s="648"/>
      <c r="U10" s="648"/>
      <c r="V10" s="648"/>
      <c r="W10" s="648"/>
      <c r="X10" s="648"/>
      <c r="Y10" s="649"/>
      <c r="Z10" s="650" t="s">
        <v>235</v>
      </c>
      <c r="AA10" s="650"/>
      <c r="AB10" s="650"/>
      <c r="AC10" s="650"/>
      <c r="AD10" s="651" t="s">
        <v>235</v>
      </c>
      <c r="AE10" s="651"/>
      <c r="AF10" s="651"/>
      <c r="AG10" s="651"/>
      <c r="AH10" s="651"/>
      <c r="AI10" s="651"/>
      <c r="AJ10" s="651"/>
      <c r="AK10" s="651"/>
      <c r="AL10" s="652" t="s">
        <v>186</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53959</v>
      </c>
      <c r="BH10" s="648"/>
      <c r="BI10" s="648"/>
      <c r="BJ10" s="648"/>
      <c r="BK10" s="648"/>
      <c r="BL10" s="648"/>
      <c r="BM10" s="648"/>
      <c r="BN10" s="649"/>
      <c r="BO10" s="650">
        <v>2.1</v>
      </c>
      <c r="BP10" s="650"/>
      <c r="BQ10" s="650"/>
      <c r="BR10" s="650"/>
      <c r="BS10" s="656" t="s">
        <v>235</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t="s">
        <v>235</v>
      </c>
      <c r="CS10" s="648"/>
      <c r="CT10" s="648"/>
      <c r="CU10" s="648"/>
      <c r="CV10" s="648"/>
      <c r="CW10" s="648"/>
      <c r="CX10" s="648"/>
      <c r="CY10" s="649"/>
      <c r="CZ10" s="650" t="s">
        <v>186</v>
      </c>
      <c r="DA10" s="650"/>
      <c r="DB10" s="650"/>
      <c r="DC10" s="650"/>
      <c r="DD10" s="656" t="s">
        <v>235</v>
      </c>
      <c r="DE10" s="648"/>
      <c r="DF10" s="648"/>
      <c r="DG10" s="648"/>
      <c r="DH10" s="648"/>
      <c r="DI10" s="648"/>
      <c r="DJ10" s="648"/>
      <c r="DK10" s="648"/>
      <c r="DL10" s="648"/>
      <c r="DM10" s="648"/>
      <c r="DN10" s="648"/>
      <c r="DO10" s="648"/>
      <c r="DP10" s="649"/>
      <c r="DQ10" s="656" t="s">
        <v>186</v>
      </c>
      <c r="DR10" s="648"/>
      <c r="DS10" s="648"/>
      <c r="DT10" s="648"/>
      <c r="DU10" s="648"/>
      <c r="DV10" s="648"/>
      <c r="DW10" s="648"/>
      <c r="DX10" s="648"/>
      <c r="DY10" s="648"/>
      <c r="DZ10" s="648"/>
      <c r="EA10" s="648"/>
      <c r="EB10" s="648"/>
      <c r="EC10" s="657"/>
    </row>
    <row r="11" spans="2:143" ht="11.25" customHeight="1">
      <c r="B11" s="644" t="s">
        <v>249</v>
      </c>
      <c r="C11" s="645"/>
      <c r="D11" s="645"/>
      <c r="E11" s="645"/>
      <c r="F11" s="645"/>
      <c r="G11" s="645"/>
      <c r="H11" s="645"/>
      <c r="I11" s="645"/>
      <c r="J11" s="645"/>
      <c r="K11" s="645"/>
      <c r="L11" s="645"/>
      <c r="M11" s="645"/>
      <c r="N11" s="645"/>
      <c r="O11" s="645"/>
      <c r="P11" s="645"/>
      <c r="Q11" s="646"/>
      <c r="R11" s="647">
        <v>492527</v>
      </c>
      <c r="S11" s="648"/>
      <c r="T11" s="648"/>
      <c r="U11" s="648"/>
      <c r="V11" s="648"/>
      <c r="W11" s="648"/>
      <c r="X11" s="648"/>
      <c r="Y11" s="649"/>
      <c r="Z11" s="652">
        <v>3.3</v>
      </c>
      <c r="AA11" s="653"/>
      <c r="AB11" s="653"/>
      <c r="AC11" s="665"/>
      <c r="AD11" s="656">
        <v>492527</v>
      </c>
      <c r="AE11" s="648"/>
      <c r="AF11" s="648"/>
      <c r="AG11" s="648"/>
      <c r="AH11" s="648"/>
      <c r="AI11" s="648"/>
      <c r="AJ11" s="648"/>
      <c r="AK11" s="649"/>
      <c r="AL11" s="652">
        <v>7.3</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82747</v>
      </c>
      <c r="BH11" s="648"/>
      <c r="BI11" s="648"/>
      <c r="BJ11" s="648"/>
      <c r="BK11" s="648"/>
      <c r="BL11" s="648"/>
      <c r="BM11" s="648"/>
      <c r="BN11" s="649"/>
      <c r="BO11" s="650">
        <v>3.2</v>
      </c>
      <c r="BP11" s="650"/>
      <c r="BQ11" s="650"/>
      <c r="BR11" s="650"/>
      <c r="BS11" s="656" t="s">
        <v>235</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869428</v>
      </c>
      <c r="CS11" s="648"/>
      <c r="CT11" s="648"/>
      <c r="CU11" s="648"/>
      <c r="CV11" s="648"/>
      <c r="CW11" s="648"/>
      <c r="CX11" s="648"/>
      <c r="CY11" s="649"/>
      <c r="CZ11" s="650">
        <v>6</v>
      </c>
      <c r="DA11" s="650"/>
      <c r="DB11" s="650"/>
      <c r="DC11" s="650"/>
      <c r="DD11" s="656">
        <v>256451</v>
      </c>
      <c r="DE11" s="648"/>
      <c r="DF11" s="648"/>
      <c r="DG11" s="648"/>
      <c r="DH11" s="648"/>
      <c r="DI11" s="648"/>
      <c r="DJ11" s="648"/>
      <c r="DK11" s="648"/>
      <c r="DL11" s="648"/>
      <c r="DM11" s="648"/>
      <c r="DN11" s="648"/>
      <c r="DO11" s="648"/>
      <c r="DP11" s="649"/>
      <c r="DQ11" s="656">
        <v>366293</v>
      </c>
      <c r="DR11" s="648"/>
      <c r="DS11" s="648"/>
      <c r="DT11" s="648"/>
      <c r="DU11" s="648"/>
      <c r="DV11" s="648"/>
      <c r="DW11" s="648"/>
      <c r="DX11" s="648"/>
      <c r="DY11" s="648"/>
      <c r="DZ11" s="648"/>
      <c r="EA11" s="648"/>
      <c r="EB11" s="648"/>
      <c r="EC11" s="657"/>
    </row>
    <row r="12" spans="2:143" ht="11.25" customHeight="1">
      <c r="B12" s="644" t="s">
        <v>252</v>
      </c>
      <c r="C12" s="645"/>
      <c r="D12" s="645"/>
      <c r="E12" s="645"/>
      <c r="F12" s="645"/>
      <c r="G12" s="645"/>
      <c r="H12" s="645"/>
      <c r="I12" s="645"/>
      <c r="J12" s="645"/>
      <c r="K12" s="645"/>
      <c r="L12" s="645"/>
      <c r="M12" s="645"/>
      <c r="N12" s="645"/>
      <c r="O12" s="645"/>
      <c r="P12" s="645"/>
      <c r="Q12" s="646"/>
      <c r="R12" s="647">
        <v>27574</v>
      </c>
      <c r="S12" s="648"/>
      <c r="T12" s="648"/>
      <c r="U12" s="648"/>
      <c r="V12" s="648"/>
      <c r="W12" s="648"/>
      <c r="X12" s="648"/>
      <c r="Y12" s="649"/>
      <c r="Z12" s="650">
        <v>0.2</v>
      </c>
      <c r="AA12" s="650"/>
      <c r="AB12" s="650"/>
      <c r="AC12" s="650"/>
      <c r="AD12" s="651">
        <v>27574</v>
      </c>
      <c r="AE12" s="651"/>
      <c r="AF12" s="651"/>
      <c r="AG12" s="651"/>
      <c r="AH12" s="651"/>
      <c r="AI12" s="651"/>
      <c r="AJ12" s="651"/>
      <c r="AK12" s="651"/>
      <c r="AL12" s="652">
        <v>0.4</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1210029</v>
      </c>
      <c r="BH12" s="648"/>
      <c r="BI12" s="648"/>
      <c r="BJ12" s="648"/>
      <c r="BK12" s="648"/>
      <c r="BL12" s="648"/>
      <c r="BM12" s="648"/>
      <c r="BN12" s="649"/>
      <c r="BO12" s="650">
        <v>46.7</v>
      </c>
      <c r="BP12" s="650"/>
      <c r="BQ12" s="650"/>
      <c r="BR12" s="650"/>
      <c r="BS12" s="656" t="s">
        <v>186</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155935</v>
      </c>
      <c r="CS12" s="648"/>
      <c r="CT12" s="648"/>
      <c r="CU12" s="648"/>
      <c r="CV12" s="648"/>
      <c r="CW12" s="648"/>
      <c r="CX12" s="648"/>
      <c r="CY12" s="649"/>
      <c r="CZ12" s="650">
        <v>1.1000000000000001</v>
      </c>
      <c r="DA12" s="650"/>
      <c r="DB12" s="650"/>
      <c r="DC12" s="650"/>
      <c r="DD12" s="656">
        <v>347</v>
      </c>
      <c r="DE12" s="648"/>
      <c r="DF12" s="648"/>
      <c r="DG12" s="648"/>
      <c r="DH12" s="648"/>
      <c r="DI12" s="648"/>
      <c r="DJ12" s="648"/>
      <c r="DK12" s="648"/>
      <c r="DL12" s="648"/>
      <c r="DM12" s="648"/>
      <c r="DN12" s="648"/>
      <c r="DO12" s="648"/>
      <c r="DP12" s="649"/>
      <c r="DQ12" s="656">
        <v>148812</v>
      </c>
      <c r="DR12" s="648"/>
      <c r="DS12" s="648"/>
      <c r="DT12" s="648"/>
      <c r="DU12" s="648"/>
      <c r="DV12" s="648"/>
      <c r="DW12" s="648"/>
      <c r="DX12" s="648"/>
      <c r="DY12" s="648"/>
      <c r="DZ12" s="648"/>
      <c r="EA12" s="648"/>
      <c r="EB12" s="648"/>
      <c r="EC12" s="657"/>
    </row>
    <row r="13" spans="2:143" ht="11.25" customHeight="1">
      <c r="B13" s="644" t="s">
        <v>255</v>
      </c>
      <c r="C13" s="645"/>
      <c r="D13" s="645"/>
      <c r="E13" s="645"/>
      <c r="F13" s="645"/>
      <c r="G13" s="645"/>
      <c r="H13" s="645"/>
      <c r="I13" s="645"/>
      <c r="J13" s="645"/>
      <c r="K13" s="645"/>
      <c r="L13" s="645"/>
      <c r="M13" s="645"/>
      <c r="N13" s="645"/>
      <c r="O13" s="645"/>
      <c r="P13" s="645"/>
      <c r="Q13" s="646"/>
      <c r="R13" s="647" t="s">
        <v>235</v>
      </c>
      <c r="S13" s="648"/>
      <c r="T13" s="648"/>
      <c r="U13" s="648"/>
      <c r="V13" s="648"/>
      <c r="W13" s="648"/>
      <c r="X13" s="648"/>
      <c r="Y13" s="649"/>
      <c r="Z13" s="650" t="s">
        <v>186</v>
      </c>
      <c r="AA13" s="650"/>
      <c r="AB13" s="650"/>
      <c r="AC13" s="650"/>
      <c r="AD13" s="651" t="s">
        <v>186</v>
      </c>
      <c r="AE13" s="651"/>
      <c r="AF13" s="651"/>
      <c r="AG13" s="651"/>
      <c r="AH13" s="651"/>
      <c r="AI13" s="651"/>
      <c r="AJ13" s="651"/>
      <c r="AK13" s="651"/>
      <c r="AL13" s="652" t="s">
        <v>235</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1209462</v>
      </c>
      <c r="BH13" s="648"/>
      <c r="BI13" s="648"/>
      <c r="BJ13" s="648"/>
      <c r="BK13" s="648"/>
      <c r="BL13" s="648"/>
      <c r="BM13" s="648"/>
      <c r="BN13" s="649"/>
      <c r="BO13" s="650">
        <v>46.7</v>
      </c>
      <c r="BP13" s="650"/>
      <c r="BQ13" s="650"/>
      <c r="BR13" s="650"/>
      <c r="BS13" s="656" t="s">
        <v>186</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639974</v>
      </c>
      <c r="CS13" s="648"/>
      <c r="CT13" s="648"/>
      <c r="CU13" s="648"/>
      <c r="CV13" s="648"/>
      <c r="CW13" s="648"/>
      <c r="CX13" s="648"/>
      <c r="CY13" s="649"/>
      <c r="CZ13" s="650">
        <v>4.4000000000000004</v>
      </c>
      <c r="DA13" s="650"/>
      <c r="DB13" s="650"/>
      <c r="DC13" s="650"/>
      <c r="DD13" s="656">
        <v>427891</v>
      </c>
      <c r="DE13" s="648"/>
      <c r="DF13" s="648"/>
      <c r="DG13" s="648"/>
      <c r="DH13" s="648"/>
      <c r="DI13" s="648"/>
      <c r="DJ13" s="648"/>
      <c r="DK13" s="648"/>
      <c r="DL13" s="648"/>
      <c r="DM13" s="648"/>
      <c r="DN13" s="648"/>
      <c r="DO13" s="648"/>
      <c r="DP13" s="649"/>
      <c r="DQ13" s="656">
        <v>265825</v>
      </c>
      <c r="DR13" s="648"/>
      <c r="DS13" s="648"/>
      <c r="DT13" s="648"/>
      <c r="DU13" s="648"/>
      <c r="DV13" s="648"/>
      <c r="DW13" s="648"/>
      <c r="DX13" s="648"/>
      <c r="DY13" s="648"/>
      <c r="DZ13" s="648"/>
      <c r="EA13" s="648"/>
      <c r="EB13" s="648"/>
      <c r="EC13" s="657"/>
    </row>
    <row r="14" spans="2:143" ht="11.25" customHeight="1">
      <c r="B14" s="644" t="s">
        <v>258</v>
      </c>
      <c r="C14" s="645"/>
      <c r="D14" s="645"/>
      <c r="E14" s="645"/>
      <c r="F14" s="645"/>
      <c r="G14" s="645"/>
      <c r="H14" s="645"/>
      <c r="I14" s="645"/>
      <c r="J14" s="645"/>
      <c r="K14" s="645"/>
      <c r="L14" s="645"/>
      <c r="M14" s="645"/>
      <c r="N14" s="645"/>
      <c r="O14" s="645"/>
      <c r="P14" s="645"/>
      <c r="Q14" s="646"/>
      <c r="R14" s="647">
        <v>4</v>
      </c>
      <c r="S14" s="648"/>
      <c r="T14" s="648"/>
      <c r="U14" s="648"/>
      <c r="V14" s="648"/>
      <c r="W14" s="648"/>
      <c r="X14" s="648"/>
      <c r="Y14" s="649"/>
      <c r="Z14" s="650">
        <v>0</v>
      </c>
      <c r="AA14" s="650"/>
      <c r="AB14" s="650"/>
      <c r="AC14" s="650"/>
      <c r="AD14" s="651">
        <v>4</v>
      </c>
      <c r="AE14" s="651"/>
      <c r="AF14" s="651"/>
      <c r="AG14" s="651"/>
      <c r="AH14" s="651"/>
      <c r="AI14" s="651"/>
      <c r="AJ14" s="651"/>
      <c r="AK14" s="651"/>
      <c r="AL14" s="652">
        <v>0</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82511</v>
      </c>
      <c r="BH14" s="648"/>
      <c r="BI14" s="648"/>
      <c r="BJ14" s="648"/>
      <c r="BK14" s="648"/>
      <c r="BL14" s="648"/>
      <c r="BM14" s="648"/>
      <c r="BN14" s="649"/>
      <c r="BO14" s="650">
        <v>3.2</v>
      </c>
      <c r="BP14" s="650"/>
      <c r="BQ14" s="650"/>
      <c r="BR14" s="650"/>
      <c r="BS14" s="656" t="s">
        <v>186</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515575</v>
      </c>
      <c r="CS14" s="648"/>
      <c r="CT14" s="648"/>
      <c r="CU14" s="648"/>
      <c r="CV14" s="648"/>
      <c r="CW14" s="648"/>
      <c r="CX14" s="648"/>
      <c r="CY14" s="649"/>
      <c r="CZ14" s="650">
        <v>3.6</v>
      </c>
      <c r="DA14" s="650"/>
      <c r="DB14" s="650"/>
      <c r="DC14" s="650"/>
      <c r="DD14" s="656">
        <v>87704</v>
      </c>
      <c r="DE14" s="648"/>
      <c r="DF14" s="648"/>
      <c r="DG14" s="648"/>
      <c r="DH14" s="648"/>
      <c r="DI14" s="648"/>
      <c r="DJ14" s="648"/>
      <c r="DK14" s="648"/>
      <c r="DL14" s="648"/>
      <c r="DM14" s="648"/>
      <c r="DN14" s="648"/>
      <c r="DO14" s="648"/>
      <c r="DP14" s="649"/>
      <c r="DQ14" s="656">
        <v>420091</v>
      </c>
      <c r="DR14" s="648"/>
      <c r="DS14" s="648"/>
      <c r="DT14" s="648"/>
      <c r="DU14" s="648"/>
      <c r="DV14" s="648"/>
      <c r="DW14" s="648"/>
      <c r="DX14" s="648"/>
      <c r="DY14" s="648"/>
      <c r="DZ14" s="648"/>
      <c r="EA14" s="648"/>
      <c r="EB14" s="648"/>
      <c r="EC14" s="657"/>
    </row>
    <row r="15" spans="2:143" ht="11.25" customHeight="1">
      <c r="B15" s="644" t="s">
        <v>261</v>
      </c>
      <c r="C15" s="645"/>
      <c r="D15" s="645"/>
      <c r="E15" s="645"/>
      <c r="F15" s="645"/>
      <c r="G15" s="645"/>
      <c r="H15" s="645"/>
      <c r="I15" s="645"/>
      <c r="J15" s="645"/>
      <c r="K15" s="645"/>
      <c r="L15" s="645"/>
      <c r="M15" s="645"/>
      <c r="N15" s="645"/>
      <c r="O15" s="645"/>
      <c r="P15" s="645"/>
      <c r="Q15" s="646"/>
      <c r="R15" s="647" t="s">
        <v>186</v>
      </c>
      <c r="S15" s="648"/>
      <c r="T15" s="648"/>
      <c r="U15" s="648"/>
      <c r="V15" s="648"/>
      <c r="W15" s="648"/>
      <c r="X15" s="648"/>
      <c r="Y15" s="649"/>
      <c r="Z15" s="650" t="s">
        <v>186</v>
      </c>
      <c r="AA15" s="650"/>
      <c r="AB15" s="650"/>
      <c r="AC15" s="650"/>
      <c r="AD15" s="651" t="s">
        <v>235</v>
      </c>
      <c r="AE15" s="651"/>
      <c r="AF15" s="651"/>
      <c r="AG15" s="651"/>
      <c r="AH15" s="651"/>
      <c r="AI15" s="651"/>
      <c r="AJ15" s="651"/>
      <c r="AK15" s="651"/>
      <c r="AL15" s="652" t="s">
        <v>235</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182402</v>
      </c>
      <c r="BH15" s="648"/>
      <c r="BI15" s="648"/>
      <c r="BJ15" s="648"/>
      <c r="BK15" s="648"/>
      <c r="BL15" s="648"/>
      <c r="BM15" s="648"/>
      <c r="BN15" s="649"/>
      <c r="BO15" s="650">
        <v>7</v>
      </c>
      <c r="BP15" s="650"/>
      <c r="BQ15" s="650"/>
      <c r="BR15" s="650"/>
      <c r="BS15" s="656" t="s">
        <v>235</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1694952</v>
      </c>
      <c r="CS15" s="648"/>
      <c r="CT15" s="648"/>
      <c r="CU15" s="648"/>
      <c r="CV15" s="648"/>
      <c r="CW15" s="648"/>
      <c r="CX15" s="648"/>
      <c r="CY15" s="649"/>
      <c r="CZ15" s="650">
        <v>11.8</v>
      </c>
      <c r="DA15" s="650"/>
      <c r="DB15" s="650"/>
      <c r="DC15" s="650"/>
      <c r="DD15" s="656">
        <v>444683</v>
      </c>
      <c r="DE15" s="648"/>
      <c r="DF15" s="648"/>
      <c r="DG15" s="648"/>
      <c r="DH15" s="648"/>
      <c r="DI15" s="648"/>
      <c r="DJ15" s="648"/>
      <c r="DK15" s="648"/>
      <c r="DL15" s="648"/>
      <c r="DM15" s="648"/>
      <c r="DN15" s="648"/>
      <c r="DO15" s="648"/>
      <c r="DP15" s="649"/>
      <c r="DQ15" s="656">
        <v>948205</v>
      </c>
      <c r="DR15" s="648"/>
      <c r="DS15" s="648"/>
      <c r="DT15" s="648"/>
      <c r="DU15" s="648"/>
      <c r="DV15" s="648"/>
      <c r="DW15" s="648"/>
      <c r="DX15" s="648"/>
      <c r="DY15" s="648"/>
      <c r="DZ15" s="648"/>
      <c r="EA15" s="648"/>
      <c r="EB15" s="648"/>
      <c r="EC15" s="657"/>
    </row>
    <row r="16" spans="2:143" ht="11.25" customHeight="1">
      <c r="B16" s="644" t="s">
        <v>264</v>
      </c>
      <c r="C16" s="645"/>
      <c r="D16" s="645"/>
      <c r="E16" s="645"/>
      <c r="F16" s="645"/>
      <c r="G16" s="645"/>
      <c r="H16" s="645"/>
      <c r="I16" s="645"/>
      <c r="J16" s="645"/>
      <c r="K16" s="645"/>
      <c r="L16" s="645"/>
      <c r="M16" s="645"/>
      <c r="N16" s="645"/>
      <c r="O16" s="645"/>
      <c r="P16" s="645"/>
      <c r="Q16" s="646"/>
      <c r="R16" s="647">
        <v>19448</v>
      </c>
      <c r="S16" s="648"/>
      <c r="T16" s="648"/>
      <c r="U16" s="648"/>
      <c r="V16" s="648"/>
      <c r="W16" s="648"/>
      <c r="X16" s="648"/>
      <c r="Y16" s="649"/>
      <c r="Z16" s="650">
        <v>0.1</v>
      </c>
      <c r="AA16" s="650"/>
      <c r="AB16" s="650"/>
      <c r="AC16" s="650"/>
      <c r="AD16" s="651">
        <v>19448</v>
      </c>
      <c r="AE16" s="651"/>
      <c r="AF16" s="651"/>
      <c r="AG16" s="651"/>
      <c r="AH16" s="651"/>
      <c r="AI16" s="651"/>
      <c r="AJ16" s="651"/>
      <c r="AK16" s="651"/>
      <c r="AL16" s="652">
        <v>0.3</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v>1256</v>
      </c>
      <c r="BH16" s="648"/>
      <c r="BI16" s="648"/>
      <c r="BJ16" s="648"/>
      <c r="BK16" s="648"/>
      <c r="BL16" s="648"/>
      <c r="BM16" s="648"/>
      <c r="BN16" s="649"/>
      <c r="BO16" s="650">
        <v>0</v>
      </c>
      <c r="BP16" s="650"/>
      <c r="BQ16" s="650"/>
      <c r="BR16" s="650"/>
      <c r="BS16" s="656" t="s">
        <v>235</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t="s">
        <v>235</v>
      </c>
      <c r="CS16" s="648"/>
      <c r="CT16" s="648"/>
      <c r="CU16" s="648"/>
      <c r="CV16" s="648"/>
      <c r="CW16" s="648"/>
      <c r="CX16" s="648"/>
      <c r="CY16" s="649"/>
      <c r="CZ16" s="650" t="s">
        <v>235</v>
      </c>
      <c r="DA16" s="650"/>
      <c r="DB16" s="650"/>
      <c r="DC16" s="650"/>
      <c r="DD16" s="656" t="s">
        <v>186</v>
      </c>
      <c r="DE16" s="648"/>
      <c r="DF16" s="648"/>
      <c r="DG16" s="648"/>
      <c r="DH16" s="648"/>
      <c r="DI16" s="648"/>
      <c r="DJ16" s="648"/>
      <c r="DK16" s="648"/>
      <c r="DL16" s="648"/>
      <c r="DM16" s="648"/>
      <c r="DN16" s="648"/>
      <c r="DO16" s="648"/>
      <c r="DP16" s="649"/>
      <c r="DQ16" s="656" t="s">
        <v>235</v>
      </c>
      <c r="DR16" s="648"/>
      <c r="DS16" s="648"/>
      <c r="DT16" s="648"/>
      <c r="DU16" s="648"/>
      <c r="DV16" s="648"/>
      <c r="DW16" s="648"/>
      <c r="DX16" s="648"/>
      <c r="DY16" s="648"/>
      <c r="DZ16" s="648"/>
      <c r="EA16" s="648"/>
      <c r="EB16" s="648"/>
      <c r="EC16" s="657"/>
    </row>
    <row r="17" spans="2:133" ht="11.25" customHeight="1">
      <c r="B17" s="644" t="s">
        <v>267</v>
      </c>
      <c r="C17" s="645"/>
      <c r="D17" s="645"/>
      <c r="E17" s="645"/>
      <c r="F17" s="645"/>
      <c r="G17" s="645"/>
      <c r="H17" s="645"/>
      <c r="I17" s="645"/>
      <c r="J17" s="645"/>
      <c r="K17" s="645"/>
      <c r="L17" s="645"/>
      <c r="M17" s="645"/>
      <c r="N17" s="645"/>
      <c r="O17" s="645"/>
      <c r="P17" s="645"/>
      <c r="Q17" s="646"/>
      <c r="R17" s="647">
        <v>10802</v>
      </c>
      <c r="S17" s="648"/>
      <c r="T17" s="648"/>
      <c r="U17" s="648"/>
      <c r="V17" s="648"/>
      <c r="W17" s="648"/>
      <c r="X17" s="648"/>
      <c r="Y17" s="649"/>
      <c r="Z17" s="650">
        <v>0.1</v>
      </c>
      <c r="AA17" s="650"/>
      <c r="AB17" s="650"/>
      <c r="AC17" s="650"/>
      <c r="AD17" s="651">
        <v>10802</v>
      </c>
      <c r="AE17" s="651"/>
      <c r="AF17" s="651"/>
      <c r="AG17" s="651"/>
      <c r="AH17" s="651"/>
      <c r="AI17" s="651"/>
      <c r="AJ17" s="651"/>
      <c r="AK17" s="651"/>
      <c r="AL17" s="652">
        <v>0.2</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235</v>
      </c>
      <c r="BH17" s="648"/>
      <c r="BI17" s="648"/>
      <c r="BJ17" s="648"/>
      <c r="BK17" s="648"/>
      <c r="BL17" s="648"/>
      <c r="BM17" s="648"/>
      <c r="BN17" s="649"/>
      <c r="BO17" s="650" t="s">
        <v>235</v>
      </c>
      <c r="BP17" s="650"/>
      <c r="BQ17" s="650"/>
      <c r="BR17" s="650"/>
      <c r="BS17" s="656" t="s">
        <v>186</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1138171</v>
      </c>
      <c r="CS17" s="648"/>
      <c r="CT17" s="648"/>
      <c r="CU17" s="648"/>
      <c r="CV17" s="648"/>
      <c r="CW17" s="648"/>
      <c r="CX17" s="648"/>
      <c r="CY17" s="649"/>
      <c r="CZ17" s="650">
        <v>7.9</v>
      </c>
      <c r="DA17" s="650"/>
      <c r="DB17" s="650"/>
      <c r="DC17" s="650"/>
      <c r="DD17" s="656" t="s">
        <v>235</v>
      </c>
      <c r="DE17" s="648"/>
      <c r="DF17" s="648"/>
      <c r="DG17" s="648"/>
      <c r="DH17" s="648"/>
      <c r="DI17" s="648"/>
      <c r="DJ17" s="648"/>
      <c r="DK17" s="648"/>
      <c r="DL17" s="648"/>
      <c r="DM17" s="648"/>
      <c r="DN17" s="648"/>
      <c r="DO17" s="648"/>
      <c r="DP17" s="649"/>
      <c r="DQ17" s="656">
        <v>1138171</v>
      </c>
      <c r="DR17" s="648"/>
      <c r="DS17" s="648"/>
      <c r="DT17" s="648"/>
      <c r="DU17" s="648"/>
      <c r="DV17" s="648"/>
      <c r="DW17" s="648"/>
      <c r="DX17" s="648"/>
      <c r="DY17" s="648"/>
      <c r="DZ17" s="648"/>
      <c r="EA17" s="648"/>
      <c r="EB17" s="648"/>
      <c r="EC17" s="657"/>
    </row>
    <row r="18" spans="2:133" ht="11.25" customHeight="1">
      <c r="B18" s="644" t="s">
        <v>270</v>
      </c>
      <c r="C18" s="645"/>
      <c r="D18" s="645"/>
      <c r="E18" s="645"/>
      <c r="F18" s="645"/>
      <c r="G18" s="645"/>
      <c r="H18" s="645"/>
      <c r="I18" s="645"/>
      <c r="J18" s="645"/>
      <c r="K18" s="645"/>
      <c r="L18" s="645"/>
      <c r="M18" s="645"/>
      <c r="N18" s="645"/>
      <c r="O18" s="645"/>
      <c r="P18" s="645"/>
      <c r="Q18" s="646"/>
      <c r="R18" s="647">
        <v>23861</v>
      </c>
      <c r="S18" s="648"/>
      <c r="T18" s="648"/>
      <c r="U18" s="648"/>
      <c r="V18" s="648"/>
      <c r="W18" s="648"/>
      <c r="X18" s="648"/>
      <c r="Y18" s="649"/>
      <c r="Z18" s="650">
        <v>0.2</v>
      </c>
      <c r="AA18" s="650"/>
      <c r="AB18" s="650"/>
      <c r="AC18" s="650"/>
      <c r="AD18" s="651">
        <v>23861</v>
      </c>
      <c r="AE18" s="651"/>
      <c r="AF18" s="651"/>
      <c r="AG18" s="651"/>
      <c r="AH18" s="651"/>
      <c r="AI18" s="651"/>
      <c r="AJ18" s="651"/>
      <c r="AK18" s="651"/>
      <c r="AL18" s="652">
        <v>0.4</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186</v>
      </c>
      <c r="BH18" s="648"/>
      <c r="BI18" s="648"/>
      <c r="BJ18" s="648"/>
      <c r="BK18" s="648"/>
      <c r="BL18" s="648"/>
      <c r="BM18" s="648"/>
      <c r="BN18" s="649"/>
      <c r="BO18" s="650" t="s">
        <v>186</v>
      </c>
      <c r="BP18" s="650"/>
      <c r="BQ18" s="650"/>
      <c r="BR18" s="650"/>
      <c r="BS18" s="656" t="s">
        <v>186</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186</v>
      </c>
      <c r="CS18" s="648"/>
      <c r="CT18" s="648"/>
      <c r="CU18" s="648"/>
      <c r="CV18" s="648"/>
      <c r="CW18" s="648"/>
      <c r="CX18" s="648"/>
      <c r="CY18" s="649"/>
      <c r="CZ18" s="650" t="s">
        <v>186</v>
      </c>
      <c r="DA18" s="650"/>
      <c r="DB18" s="650"/>
      <c r="DC18" s="650"/>
      <c r="DD18" s="656" t="s">
        <v>235</v>
      </c>
      <c r="DE18" s="648"/>
      <c r="DF18" s="648"/>
      <c r="DG18" s="648"/>
      <c r="DH18" s="648"/>
      <c r="DI18" s="648"/>
      <c r="DJ18" s="648"/>
      <c r="DK18" s="648"/>
      <c r="DL18" s="648"/>
      <c r="DM18" s="648"/>
      <c r="DN18" s="648"/>
      <c r="DO18" s="648"/>
      <c r="DP18" s="649"/>
      <c r="DQ18" s="656" t="s">
        <v>186</v>
      </c>
      <c r="DR18" s="648"/>
      <c r="DS18" s="648"/>
      <c r="DT18" s="648"/>
      <c r="DU18" s="648"/>
      <c r="DV18" s="648"/>
      <c r="DW18" s="648"/>
      <c r="DX18" s="648"/>
      <c r="DY18" s="648"/>
      <c r="DZ18" s="648"/>
      <c r="EA18" s="648"/>
      <c r="EB18" s="648"/>
      <c r="EC18" s="657"/>
    </row>
    <row r="19" spans="2:133" ht="11.25" customHeight="1">
      <c r="B19" s="644" t="s">
        <v>273</v>
      </c>
      <c r="C19" s="645"/>
      <c r="D19" s="645"/>
      <c r="E19" s="645"/>
      <c r="F19" s="645"/>
      <c r="G19" s="645"/>
      <c r="H19" s="645"/>
      <c r="I19" s="645"/>
      <c r="J19" s="645"/>
      <c r="K19" s="645"/>
      <c r="L19" s="645"/>
      <c r="M19" s="645"/>
      <c r="N19" s="645"/>
      <c r="O19" s="645"/>
      <c r="P19" s="645"/>
      <c r="Q19" s="646"/>
      <c r="R19" s="647">
        <v>12802</v>
      </c>
      <c r="S19" s="648"/>
      <c r="T19" s="648"/>
      <c r="U19" s="648"/>
      <c r="V19" s="648"/>
      <c r="W19" s="648"/>
      <c r="X19" s="648"/>
      <c r="Y19" s="649"/>
      <c r="Z19" s="650">
        <v>0.1</v>
      </c>
      <c r="AA19" s="650"/>
      <c r="AB19" s="650"/>
      <c r="AC19" s="650"/>
      <c r="AD19" s="651">
        <v>12802</v>
      </c>
      <c r="AE19" s="651"/>
      <c r="AF19" s="651"/>
      <c r="AG19" s="651"/>
      <c r="AH19" s="651"/>
      <c r="AI19" s="651"/>
      <c r="AJ19" s="651"/>
      <c r="AK19" s="651"/>
      <c r="AL19" s="652">
        <v>0.2</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186</v>
      </c>
      <c r="BH19" s="648"/>
      <c r="BI19" s="648"/>
      <c r="BJ19" s="648"/>
      <c r="BK19" s="648"/>
      <c r="BL19" s="648"/>
      <c r="BM19" s="648"/>
      <c r="BN19" s="649"/>
      <c r="BO19" s="650" t="s">
        <v>186</v>
      </c>
      <c r="BP19" s="650"/>
      <c r="BQ19" s="650"/>
      <c r="BR19" s="650"/>
      <c r="BS19" s="656" t="s">
        <v>235</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186</v>
      </c>
      <c r="CS19" s="648"/>
      <c r="CT19" s="648"/>
      <c r="CU19" s="648"/>
      <c r="CV19" s="648"/>
      <c r="CW19" s="648"/>
      <c r="CX19" s="648"/>
      <c r="CY19" s="649"/>
      <c r="CZ19" s="650" t="s">
        <v>186</v>
      </c>
      <c r="DA19" s="650"/>
      <c r="DB19" s="650"/>
      <c r="DC19" s="650"/>
      <c r="DD19" s="656" t="s">
        <v>186</v>
      </c>
      <c r="DE19" s="648"/>
      <c r="DF19" s="648"/>
      <c r="DG19" s="648"/>
      <c r="DH19" s="648"/>
      <c r="DI19" s="648"/>
      <c r="DJ19" s="648"/>
      <c r="DK19" s="648"/>
      <c r="DL19" s="648"/>
      <c r="DM19" s="648"/>
      <c r="DN19" s="648"/>
      <c r="DO19" s="648"/>
      <c r="DP19" s="649"/>
      <c r="DQ19" s="656" t="s">
        <v>235</v>
      </c>
      <c r="DR19" s="648"/>
      <c r="DS19" s="648"/>
      <c r="DT19" s="648"/>
      <c r="DU19" s="648"/>
      <c r="DV19" s="648"/>
      <c r="DW19" s="648"/>
      <c r="DX19" s="648"/>
      <c r="DY19" s="648"/>
      <c r="DZ19" s="648"/>
      <c r="EA19" s="648"/>
      <c r="EB19" s="648"/>
      <c r="EC19" s="657"/>
    </row>
    <row r="20" spans="2:133" ht="11.25" customHeight="1">
      <c r="B20" s="644" t="s">
        <v>276</v>
      </c>
      <c r="C20" s="645"/>
      <c r="D20" s="645"/>
      <c r="E20" s="645"/>
      <c r="F20" s="645"/>
      <c r="G20" s="645"/>
      <c r="H20" s="645"/>
      <c r="I20" s="645"/>
      <c r="J20" s="645"/>
      <c r="K20" s="645"/>
      <c r="L20" s="645"/>
      <c r="M20" s="645"/>
      <c r="N20" s="645"/>
      <c r="O20" s="645"/>
      <c r="P20" s="645"/>
      <c r="Q20" s="646"/>
      <c r="R20" s="647">
        <v>9217</v>
      </c>
      <c r="S20" s="648"/>
      <c r="T20" s="648"/>
      <c r="U20" s="648"/>
      <c r="V20" s="648"/>
      <c r="W20" s="648"/>
      <c r="X20" s="648"/>
      <c r="Y20" s="649"/>
      <c r="Z20" s="650">
        <v>0.1</v>
      </c>
      <c r="AA20" s="650"/>
      <c r="AB20" s="650"/>
      <c r="AC20" s="650"/>
      <c r="AD20" s="651">
        <v>9217</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235</v>
      </c>
      <c r="BH20" s="648"/>
      <c r="BI20" s="648"/>
      <c r="BJ20" s="648"/>
      <c r="BK20" s="648"/>
      <c r="BL20" s="648"/>
      <c r="BM20" s="648"/>
      <c r="BN20" s="649"/>
      <c r="BO20" s="650" t="s">
        <v>186</v>
      </c>
      <c r="BP20" s="650"/>
      <c r="BQ20" s="650"/>
      <c r="BR20" s="650"/>
      <c r="BS20" s="656" t="s">
        <v>186</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14413684</v>
      </c>
      <c r="CS20" s="648"/>
      <c r="CT20" s="648"/>
      <c r="CU20" s="648"/>
      <c r="CV20" s="648"/>
      <c r="CW20" s="648"/>
      <c r="CX20" s="648"/>
      <c r="CY20" s="649"/>
      <c r="CZ20" s="650">
        <v>100</v>
      </c>
      <c r="DA20" s="650"/>
      <c r="DB20" s="650"/>
      <c r="DC20" s="650"/>
      <c r="DD20" s="656">
        <v>1344126</v>
      </c>
      <c r="DE20" s="648"/>
      <c r="DF20" s="648"/>
      <c r="DG20" s="648"/>
      <c r="DH20" s="648"/>
      <c r="DI20" s="648"/>
      <c r="DJ20" s="648"/>
      <c r="DK20" s="648"/>
      <c r="DL20" s="648"/>
      <c r="DM20" s="648"/>
      <c r="DN20" s="648"/>
      <c r="DO20" s="648"/>
      <c r="DP20" s="649"/>
      <c r="DQ20" s="656">
        <v>8136110</v>
      </c>
      <c r="DR20" s="648"/>
      <c r="DS20" s="648"/>
      <c r="DT20" s="648"/>
      <c r="DU20" s="648"/>
      <c r="DV20" s="648"/>
      <c r="DW20" s="648"/>
      <c r="DX20" s="648"/>
      <c r="DY20" s="648"/>
      <c r="DZ20" s="648"/>
      <c r="EA20" s="648"/>
      <c r="EB20" s="648"/>
      <c r="EC20" s="657"/>
    </row>
    <row r="21" spans="2:133" ht="11.25" customHeight="1">
      <c r="B21" s="644" t="s">
        <v>279</v>
      </c>
      <c r="C21" s="645"/>
      <c r="D21" s="645"/>
      <c r="E21" s="645"/>
      <c r="F21" s="645"/>
      <c r="G21" s="645"/>
      <c r="H21" s="645"/>
      <c r="I21" s="645"/>
      <c r="J21" s="645"/>
      <c r="K21" s="645"/>
      <c r="L21" s="645"/>
      <c r="M21" s="645"/>
      <c r="N21" s="645"/>
      <c r="O21" s="645"/>
      <c r="P21" s="645"/>
      <c r="Q21" s="646"/>
      <c r="R21" s="647">
        <v>1842</v>
      </c>
      <c r="S21" s="648"/>
      <c r="T21" s="648"/>
      <c r="U21" s="648"/>
      <c r="V21" s="648"/>
      <c r="W21" s="648"/>
      <c r="X21" s="648"/>
      <c r="Y21" s="649"/>
      <c r="Z21" s="650">
        <v>0</v>
      </c>
      <c r="AA21" s="650"/>
      <c r="AB21" s="650"/>
      <c r="AC21" s="650"/>
      <c r="AD21" s="651">
        <v>1842</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235</v>
      </c>
      <c r="BH21" s="648"/>
      <c r="BI21" s="648"/>
      <c r="BJ21" s="648"/>
      <c r="BK21" s="648"/>
      <c r="BL21" s="648"/>
      <c r="BM21" s="648"/>
      <c r="BN21" s="649"/>
      <c r="BO21" s="650" t="s">
        <v>235</v>
      </c>
      <c r="BP21" s="650"/>
      <c r="BQ21" s="650"/>
      <c r="BR21" s="650"/>
      <c r="BS21" s="656" t="s">
        <v>186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281</v>
      </c>
      <c r="C22" s="645"/>
      <c r="D22" s="645"/>
      <c r="E22" s="645"/>
      <c r="F22" s="645"/>
      <c r="G22" s="645"/>
      <c r="H22" s="645"/>
      <c r="I22" s="645"/>
      <c r="J22" s="645"/>
      <c r="K22" s="645"/>
      <c r="L22" s="645"/>
      <c r="M22" s="645"/>
      <c r="N22" s="645"/>
      <c r="O22" s="645"/>
      <c r="P22" s="645"/>
      <c r="Q22" s="646"/>
      <c r="R22" s="647">
        <v>3308182</v>
      </c>
      <c r="S22" s="648"/>
      <c r="T22" s="648"/>
      <c r="U22" s="648"/>
      <c r="V22" s="648"/>
      <c r="W22" s="648"/>
      <c r="X22" s="648"/>
      <c r="Y22" s="649"/>
      <c r="Z22" s="650">
        <v>22.3</v>
      </c>
      <c r="AA22" s="650"/>
      <c r="AB22" s="650"/>
      <c r="AC22" s="650"/>
      <c r="AD22" s="651">
        <v>3066001</v>
      </c>
      <c r="AE22" s="651"/>
      <c r="AF22" s="651"/>
      <c r="AG22" s="651"/>
      <c r="AH22" s="651"/>
      <c r="AI22" s="651"/>
      <c r="AJ22" s="651"/>
      <c r="AK22" s="651"/>
      <c r="AL22" s="652">
        <v>45.5</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235</v>
      </c>
      <c r="BH22" s="648"/>
      <c r="BI22" s="648"/>
      <c r="BJ22" s="648"/>
      <c r="BK22" s="648"/>
      <c r="BL22" s="648"/>
      <c r="BM22" s="648"/>
      <c r="BN22" s="649"/>
      <c r="BO22" s="650" t="s">
        <v>235</v>
      </c>
      <c r="BP22" s="650"/>
      <c r="BQ22" s="650"/>
      <c r="BR22" s="650"/>
      <c r="BS22" s="656" t="s">
        <v>186</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284</v>
      </c>
      <c r="C23" s="645"/>
      <c r="D23" s="645"/>
      <c r="E23" s="645"/>
      <c r="F23" s="645"/>
      <c r="G23" s="645"/>
      <c r="H23" s="645"/>
      <c r="I23" s="645"/>
      <c r="J23" s="645"/>
      <c r="K23" s="645"/>
      <c r="L23" s="645"/>
      <c r="M23" s="645"/>
      <c r="N23" s="645"/>
      <c r="O23" s="645"/>
      <c r="P23" s="645"/>
      <c r="Q23" s="646"/>
      <c r="R23" s="647">
        <v>3066001</v>
      </c>
      <c r="S23" s="648"/>
      <c r="T23" s="648"/>
      <c r="U23" s="648"/>
      <c r="V23" s="648"/>
      <c r="W23" s="648"/>
      <c r="X23" s="648"/>
      <c r="Y23" s="649"/>
      <c r="Z23" s="650">
        <v>20.6</v>
      </c>
      <c r="AA23" s="650"/>
      <c r="AB23" s="650"/>
      <c r="AC23" s="650"/>
      <c r="AD23" s="651">
        <v>3066001</v>
      </c>
      <c r="AE23" s="651"/>
      <c r="AF23" s="651"/>
      <c r="AG23" s="651"/>
      <c r="AH23" s="651"/>
      <c r="AI23" s="651"/>
      <c r="AJ23" s="651"/>
      <c r="AK23" s="651"/>
      <c r="AL23" s="652">
        <v>45.5</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186</v>
      </c>
      <c r="BH23" s="648"/>
      <c r="BI23" s="648"/>
      <c r="BJ23" s="648"/>
      <c r="BK23" s="648"/>
      <c r="BL23" s="648"/>
      <c r="BM23" s="648"/>
      <c r="BN23" s="649"/>
      <c r="BO23" s="650" t="s">
        <v>186</v>
      </c>
      <c r="BP23" s="650"/>
      <c r="BQ23" s="650"/>
      <c r="BR23" s="650"/>
      <c r="BS23" s="656" t="s">
        <v>186</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c r="B24" s="644" t="s">
        <v>291</v>
      </c>
      <c r="C24" s="645"/>
      <c r="D24" s="645"/>
      <c r="E24" s="645"/>
      <c r="F24" s="645"/>
      <c r="G24" s="645"/>
      <c r="H24" s="645"/>
      <c r="I24" s="645"/>
      <c r="J24" s="645"/>
      <c r="K24" s="645"/>
      <c r="L24" s="645"/>
      <c r="M24" s="645"/>
      <c r="N24" s="645"/>
      <c r="O24" s="645"/>
      <c r="P24" s="645"/>
      <c r="Q24" s="646"/>
      <c r="R24" s="647">
        <v>241557</v>
      </c>
      <c r="S24" s="648"/>
      <c r="T24" s="648"/>
      <c r="U24" s="648"/>
      <c r="V24" s="648"/>
      <c r="W24" s="648"/>
      <c r="X24" s="648"/>
      <c r="Y24" s="649"/>
      <c r="Z24" s="650">
        <v>1.6</v>
      </c>
      <c r="AA24" s="650"/>
      <c r="AB24" s="650"/>
      <c r="AC24" s="650"/>
      <c r="AD24" s="651" t="s">
        <v>235</v>
      </c>
      <c r="AE24" s="651"/>
      <c r="AF24" s="651"/>
      <c r="AG24" s="651"/>
      <c r="AH24" s="651"/>
      <c r="AI24" s="651"/>
      <c r="AJ24" s="651"/>
      <c r="AK24" s="651"/>
      <c r="AL24" s="652" t="s">
        <v>186</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235</v>
      </c>
      <c r="BH24" s="648"/>
      <c r="BI24" s="648"/>
      <c r="BJ24" s="648"/>
      <c r="BK24" s="648"/>
      <c r="BL24" s="648"/>
      <c r="BM24" s="648"/>
      <c r="BN24" s="649"/>
      <c r="BO24" s="650" t="s">
        <v>235</v>
      </c>
      <c r="BP24" s="650"/>
      <c r="BQ24" s="650"/>
      <c r="BR24" s="650"/>
      <c r="BS24" s="656" t="s">
        <v>186</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4624433</v>
      </c>
      <c r="CS24" s="637"/>
      <c r="CT24" s="637"/>
      <c r="CU24" s="637"/>
      <c r="CV24" s="637"/>
      <c r="CW24" s="637"/>
      <c r="CX24" s="637"/>
      <c r="CY24" s="638"/>
      <c r="CZ24" s="641">
        <v>32.1</v>
      </c>
      <c r="DA24" s="642"/>
      <c r="DB24" s="642"/>
      <c r="DC24" s="661"/>
      <c r="DD24" s="686">
        <v>3378313</v>
      </c>
      <c r="DE24" s="637"/>
      <c r="DF24" s="637"/>
      <c r="DG24" s="637"/>
      <c r="DH24" s="637"/>
      <c r="DI24" s="637"/>
      <c r="DJ24" s="637"/>
      <c r="DK24" s="638"/>
      <c r="DL24" s="686">
        <v>3185667</v>
      </c>
      <c r="DM24" s="637"/>
      <c r="DN24" s="637"/>
      <c r="DO24" s="637"/>
      <c r="DP24" s="637"/>
      <c r="DQ24" s="637"/>
      <c r="DR24" s="637"/>
      <c r="DS24" s="637"/>
      <c r="DT24" s="637"/>
      <c r="DU24" s="637"/>
      <c r="DV24" s="638"/>
      <c r="DW24" s="641">
        <v>45.3</v>
      </c>
      <c r="DX24" s="642"/>
      <c r="DY24" s="642"/>
      <c r="DZ24" s="642"/>
      <c r="EA24" s="642"/>
      <c r="EB24" s="642"/>
      <c r="EC24" s="643"/>
    </row>
    <row r="25" spans="2:133" ht="11.25" customHeight="1">
      <c r="B25" s="644" t="s">
        <v>294</v>
      </c>
      <c r="C25" s="645"/>
      <c r="D25" s="645"/>
      <c r="E25" s="645"/>
      <c r="F25" s="645"/>
      <c r="G25" s="645"/>
      <c r="H25" s="645"/>
      <c r="I25" s="645"/>
      <c r="J25" s="645"/>
      <c r="K25" s="645"/>
      <c r="L25" s="645"/>
      <c r="M25" s="645"/>
      <c r="N25" s="645"/>
      <c r="O25" s="645"/>
      <c r="P25" s="645"/>
      <c r="Q25" s="646"/>
      <c r="R25" s="647">
        <v>624</v>
      </c>
      <c r="S25" s="648"/>
      <c r="T25" s="648"/>
      <c r="U25" s="648"/>
      <c r="V25" s="648"/>
      <c r="W25" s="648"/>
      <c r="X25" s="648"/>
      <c r="Y25" s="649"/>
      <c r="Z25" s="650">
        <v>0</v>
      </c>
      <c r="AA25" s="650"/>
      <c r="AB25" s="650"/>
      <c r="AC25" s="650"/>
      <c r="AD25" s="651" t="s">
        <v>235</v>
      </c>
      <c r="AE25" s="651"/>
      <c r="AF25" s="651"/>
      <c r="AG25" s="651"/>
      <c r="AH25" s="651"/>
      <c r="AI25" s="651"/>
      <c r="AJ25" s="651"/>
      <c r="AK25" s="651"/>
      <c r="AL25" s="652" t="s">
        <v>235</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186</v>
      </c>
      <c r="BH25" s="648"/>
      <c r="BI25" s="648"/>
      <c r="BJ25" s="648"/>
      <c r="BK25" s="648"/>
      <c r="BL25" s="648"/>
      <c r="BM25" s="648"/>
      <c r="BN25" s="649"/>
      <c r="BO25" s="650" t="s">
        <v>235</v>
      </c>
      <c r="BP25" s="650"/>
      <c r="BQ25" s="650"/>
      <c r="BR25" s="650"/>
      <c r="BS25" s="656" t="s">
        <v>186</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1809068</v>
      </c>
      <c r="CS25" s="683"/>
      <c r="CT25" s="683"/>
      <c r="CU25" s="683"/>
      <c r="CV25" s="683"/>
      <c r="CW25" s="683"/>
      <c r="CX25" s="683"/>
      <c r="CY25" s="684"/>
      <c r="CZ25" s="652">
        <v>12.6</v>
      </c>
      <c r="DA25" s="681"/>
      <c r="DB25" s="681"/>
      <c r="DC25" s="685"/>
      <c r="DD25" s="656">
        <v>1693830</v>
      </c>
      <c r="DE25" s="683"/>
      <c r="DF25" s="683"/>
      <c r="DG25" s="683"/>
      <c r="DH25" s="683"/>
      <c r="DI25" s="683"/>
      <c r="DJ25" s="683"/>
      <c r="DK25" s="684"/>
      <c r="DL25" s="656">
        <v>1599714</v>
      </c>
      <c r="DM25" s="683"/>
      <c r="DN25" s="683"/>
      <c r="DO25" s="683"/>
      <c r="DP25" s="683"/>
      <c r="DQ25" s="683"/>
      <c r="DR25" s="683"/>
      <c r="DS25" s="683"/>
      <c r="DT25" s="683"/>
      <c r="DU25" s="683"/>
      <c r="DV25" s="684"/>
      <c r="DW25" s="652">
        <v>22.8</v>
      </c>
      <c r="DX25" s="681"/>
      <c r="DY25" s="681"/>
      <c r="DZ25" s="681"/>
      <c r="EA25" s="681"/>
      <c r="EB25" s="681"/>
      <c r="EC25" s="682"/>
    </row>
    <row r="26" spans="2:133" ht="11.25" customHeight="1">
      <c r="B26" s="644" t="s">
        <v>297</v>
      </c>
      <c r="C26" s="645"/>
      <c r="D26" s="645"/>
      <c r="E26" s="645"/>
      <c r="F26" s="645"/>
      <c r="G26" s="645"/>
      <c r="H26" s="645"/>
      <c r="I26" s="645"/>
      <c r="J26" s="645"/>
      <c r="K26" s="645"/>
      <c r="L26" s="645"/>
      <c r="M26" s="645"/>
      <c r="N26" s="645"/>
      <c r="O26" s="645"/>
      <c r="P26" s="645"/>
      <c r="Q26" s="646"/>
      <c r="R26" s="647">
        <v>6657581</v>
      </c>
      <c r="S26" s="648"/>
      <c r="T26" s="648"/>
      <c r="U26" s="648"/>
      <c r="V26" s="648"/>
      <c r="W26" s="648"/>
      <c r="X26" s="648"/>
      <c r="Y26" s="649"/>
      <c r="Z26" s="650">
        <v>44.8</v>
      </c>
      <c r="AA26" s="650"/>
      <c r="AB26" s="650"/>
      <c r="AC26" s="650"/>
      <c r="AD26" s="651">
        <v>6415400</v>
      </c>
      <c r="AE26" s="651"/>
      <c r="AF26" s="651"/>
      <c r="AG26" s="651"/>
      <c r="AH26" s="651"/>
      <c r="AI26" s="651"/>
      <c r="AJ26" s="651"/>
      <c r="AK26" s="651"/>
      <c r="AL26" s="652">
        <v>95.3</v>
      </c>
      <c r="AM26" s="653"/>
      <c r="AN26" s="653"/>
      <c r="AO26" s="654"/>
      <c r="AP26" s="666" t="s">
        <v>298</v>
      </c>
      <c r="AQ26" s="696"/>
      <c r="AR26" s="696"/>
      <c r="AS26" s="696"/>
      <c r="AT26" s="696"/>
      <c r="AU26" s="696"/>
      <c r="AV26" s="696"/>
      <c r="AW26" s="696"/>
      <c r="AX26" s="696"/>
      <c r="AY26" s="696"/>
      <c r="AZ26" s="696"/>
      <c r="BA26" s="696"/>
      <c r="BB26" s="696"/>
      <c r="BC26" s="696"/>
      <c r="BD26" s="696"/>
      <c r="BE26" s="696"/>
      <c r="BF26" s="668"/>
      <c r="BG26" s="647" t="s">
        <v>186</v>
      </c>
      <c r="BH26" s="648"/>
      <c r="BI26" s="648"/>
      <c r="BJ26" s="648"/>
      <c r="BK26" s="648"/>
      <c r="BL26" s="648"/>
      <c r="BM26" s="648"/>
      <c r="BN26" s="649"/>
      <c r="BO26" s="650" t="s">
        <v>235</v>
      </c>
      <c r="BP26" s="650"/>
      <c r="BQ26" s="650"/>
      <c r="BR26" s="650"/>
      <c r="BS26" s="656" t="s">
        <v>186</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1178127</v>
      </c>
      <c r="CS26" s="648"/>
      <c r="CT26" s="648"/>
      <c r="CU26" s="648"/>
      <c r="CV26" s="648"/>
      <c r="CW26" s="648"/>
      <c r="CX26" s="648"/>
      <c r="CY26" s="649"/>
      <c r="CZ26" s="652">
        <v>8.1999999999999993</v>
      </c>
      <c r="DA26" s="681"/>
      <c r="DB26" s="681"/>
      <c r="DC26" s="685"/>
      <c r="DD26" s="656">
        <v>1085398</v>
      </c>
      <c r="DE26" s="648"/>
      <c r="DF26" s="648"/>
      <c r="DG26" s="648"/>
      <c r="DH26" s="648"/>
      <c r="DI26" s="648"/>
      <c r="DJ26" s="648"/>
      <c r="DK26" s="649"/>
      <c r="DL26" s="656" t="s">
        <v>235</v>
      </c>
      <c r="DM26" s="648"/>
      <c r="DN26" s="648"/>
      <c r="DO26" s="648"/>
      <c r="DP26" s="648"/>
      <c r="DQ26" s="648"/>
      <c r="DR26" s="648"/>
      <c r="DS26" s="648"/>
      <c r="DT26" s="648"/>
      <c r="DU26" s="648"/>
      <c r="DV26" s="649"/>
      <c r="DW26" s="652" t="s">
        <v>186</v>
      </c>
      <c r="DX26" s="681"/>
      <c r="DY26" s="681"/>
      <c r="DZ26" s="681"/>
      <c r="EA26" s="681"/>
      <c r="EB26" s="681"/>
      <c r="EC26" s="682"/>
    </row>
    <row r="27" spans="2:133" ht="11.25" customHeight="1">
      <c r="B27" s="644" t="s">
        <v>300</v>
      </c>
      <c r="C27" s="645"/>
      <c r="D27" s="645"/>
      <c r="E27" s="645"/>
      <c r="F27" s="645"/>
      <c r="G27" s="645"/>
      <c r="H27" s="645"/>
      <c r="I27" s="645"/>
      <c r="J27" s="645"/>
      <c r="K27" s="645"/>
      <c r="L27" s="645"/>
      <c r="M27" s="645"/>
      <c r="N27" s="645"/>
      <c r="O27" s="645"/>
      <c r="P27" s="645"/>
      <c r="Q27" s="646"/>
      <c r="R27" s="647">
        <v>4310</v>
      </c>
      <c r="S27" s="648"/>
      <c r="T27" s="648"/>
      <c r="U27" s="648"/>
      <c r="V27" s="648"/>
      <c r="W27" s="648"/>
      <c r="X27" s="648"/>
      <c r="Y27" s="649"/>
      <c r="Z27" s="650">
        <v>0</v>
      </c>
      <c r="AA27" s="650"/>
      <c r="AB27" s="650"/>
      <c r="AC27" s="650"/>
      <c r="AD27" s="651">
        <v>4310</v>
      </c>
      <c r="AE27" s="651"/>
      <c r="AF27" s="651"/>
      <c r="AG27" s="651"/>
      <c r="AH27" s="651"/>
      <c r="AI27" s="651"/>
      <c r="AJ27" s="651"/>
      <c r="AK27" s="651"/>
      <c r="AL27" s="652">
        <v>0.1</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2591667</v>
      </c>
      <c r="BH27" s="648"/>
      <c r="BI27" s="648"/>
      <c r="BJ27" s="648"/>
      <c r="BK27" s="648"/>
      <c r="BL27" s="648"/>
      <c r="BM27" s="648"/>
      <c r="BN27" s="649"/>
      <c r="BO27" s="650">
        <v>100</v>
      </c>
      <c r="BP27" s="650"/>
      <c r="BQ27" s="650"/>
      <c r="BR27" s="650"/>
      <c r="BS27" s="656" t="s">
        <v>235</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1677194</v>
      </c>
      <c r="CS27" s="683"/>
      <c r="CT27" s="683"/>
      <c r="CU27" s="683"/>
      <c r="CV27" s="683"/>
      <c r="CW27" s="683"/>
      <c r="CX27" s="683"/>
      <c r="CY27" s="684"/>
      <c r="CZ27" s="652">
        <v>11.6</v>
      </c>
      <c r="DA27" s="681"/>
      <c r="DB27" s="681"/>
      <c r="DC27" s="685"/>
      <c r="DD27" s="656">
        <v>546312</v>
      </c>
      <c r="DE27" s="683"/>
      <c r="DF27" s="683"/>
      <c r="DG27" s="683"/>
      <c r="DH27" s="683"/>
      <c r="DI27" s="683"/>
      <c r="DJ27" s="683"/>
      <c r="DK27" s="684"/>
      <c r="DL27" s="656">
        <v>447782</v>
      </c>
      <c r="DM27" s="683"/>
      <c r="DN27" s="683"/>
      <c r="DO27" s="683"/>
      <c r="DP27" s="683"/>
      <c r="DQ27" s="683"/>
      <c r="DR27" s="683"/>
      <c r="DS27" s="683"/>
      <c r="DT27" s="683"/>
      <c r="DU27" s="683"/>
      <c r="DV27" s="684"/>
      <c r="DW27" s="652">
        <v>6.4</v>
      </c>
      <c r="DX27" s="681"/>
      <c r="DY27" s="681"/>
      <c r="DZ27" s="681"/>
      <c r="EA27" s="681"/>
      <c r="EB27" s="681"/>
      <c r="EC27" s="682"/>
    </row>
    <row r="28" spans="2:133" ht="11.25" customHeight="1">
      <c r="B28" s="644" t="s">
        <v>303</v>
      </c>
      <c r="C28" s="645"/>
      <c r="D28" s="645"/>
      <c r="E28" s="645"/>
      <c r="F28" s="645"/>
      <c r="G28" s="645"/>
      <c r="H28" s="645"/>
      <c r="I28" s="645"/>
      <c r="J28" s="645"/>
      <c r="K28" s="645"/>
      <c r="L28" s="645"/>
      <c r="M28" s="645"/>
      <c r="N28" s="645"/>
      <c r="O28" s="645"/>
      <c r="P28" s="645"/>
      <c r="Q28" s="646"/>
      <c r="R28" s="647">
        <v>69680</v>
      </c>
      <c r="S28" s="648"/>
      <c r="T28" s="648"/>
      <c r="U28" s="648"/>
      <c r="V28" s="648"/>
      <c r="W28" s="648"/>
      <c r="X28" s="648"/>
      <c r="Y28" s="649"/>
      <c r="Z28" s="650">
        <v>0.5</v>
      </c>
      <c r="AA28" s="650"/>
      <c r="AB28" s="650"/>
      <c r="AC28" s="650"/>
      <c r="AD28" s="651" t="s">
        <v>235</v>
      </c>
      <c r="AE28" s="651"/>
      <c r="AF28" s="651"/>
      <c r="AG28" s="651"/>
      <c r="AH28" s="651"/>
      <c r="AI28" s="651"/>
      <c r="AJ28" s="651"/>
      <c r="AK28" s="651"/>
      <c r="AL28" s="652" t="s">
        <v>235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1138171</v>
      </c>
      <c r="CS28" s="648"/>
      <c r="CT28" s="648"/>
      <c r="CU28" s="648"/>
      <c r="CV28" s="648"/>
      <c r="CW28" s="648"/>
      <c r="CX28" s="648"/>
      <c r="CY28" s="649"/>
      <c r="CZ28" s="652">
        <v>7.9</v>
      </c>
      <c r="DA28" s="681"/>
      <c r="DB28" s="681"/>
      <c r="DC28" s="685"/>
      <c r="DD28" s="656">
        <v>1138171</v>
      </c>
      <c r="DE28" s="648"/>
      <c r="DF28" s="648"/>
      <c r="DG28" s="648"/>
      <c r="DH28" s="648"/>
      <c r="DI28" s="648"/>
      <c r="DJ28" s="648"/>
      <c r="DK28" s="649"/>
      <c r="DL28" s="656">
        <v>1138171</v>
      </c>
      <c r="DM28" s="648"/>
      <c r="DN28" s="648"/>
      <c r="DO28" s="648"/>
      <c r="DP28" s="648"/>
      <c r="DQ28" s="648"/>
      <c r="DR28" s="648"/>
      <c r="DS28" s="648"/>
      <c r="DT28" s="648"/>
      <c r="DU28" s="648"/>
      <c r="DV28" s="649"/>
      <c r="DW28" s="652">
        <v>16.2</v>
      </c>
      <c r="DX28" s="681"/>
      <c r="DY28" s="681"/>
      <c r="DZ28" s="681"/>
      <c r="EA28" s="681"/>
      <c r="EB28" s="681"/>
      <c r="EC28" s="682"/>
    </row>
    <row r="29" spans="2:133" ht="11.25" customHeight="1">
      <c r="B29" s="644" t="s">
        <v>305</v>
      </c>
      <c r="C29" s="645"/>
      <c r="D29" s="645"/>
      <c r="E29" s="645"/>
      <c r="F29" s="645"/>
      <c r="G29" s="645"/>
      <c r="H29" s="645"/>
      <c r="I29" s="645"/>
      <c r="J29" s="645"/>
      <c r="K29" s="645"/>
      <c r="L29" s="645"/>
      <c r="M29" s="645"/>
      <c r="N29" s="645"/>
      <c r="O29" s="645"/>
      <c r="P29" s="645"/>
      <c r="Q29" s="646"/>
      <c r="R29" s="647">
        <v>25477</v>
      </c>
      <c r="S29" s="648"/>
      <c r="T29" s="648"/>
      <c r="U29" s="648"/>
      <c r="V29" s="648"/>
      <c r="W29" s="648"/>
      <c r="X29" s="648"/>
      <c r="Y29" s="649"/>
      <c r="Z29" s="650">
        <v>0.2</v>
      </c>
      <c r="AA29" s="650"/>
      <c r="AB29" s="650"/>
      <c r="AC29" s="650"/>
      <c r="AD29" s="651">
        <v>18224</v>
      </c>
      <c r="AE29" s="651"/>
      <c r="AF29" s="651"/>
      <c r="AG29" s="651"/>
      <c r="AH29" s="651"/>
      <c r="AI29" s="651"/>
      <c r="AJ29" s="651"/>
      <c r="AK29" s="651"/>
      <c r="AL29" s="652">
        <v>0.3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306</v>
      </c>
      <c r="CE29" s="688"/>
      <c r="CF29" s="662" t="s">
        <v>307</v>
      </c>
      <c r="CG29" s="663"/>
      <c r="CH29" s="663"/>
      <c r="CI29" s="663"/>
      <c r="CJ29" s="663"/>
      <c r="CK29" s="663"/>
      <c r="CL29" s="663"/>
      <c r="CM29" s="663"/>
      <c r="CN29" s="663"/>
      <c r="CO29" s="663"/>
      <c r="CP29" s="663"/>
      <c r="CQ29" s="664"/>
      <c r="CR29" s="647">
        <v>1138171</v>
      </c>
      <c r="CS29" s="683"/>
      <c r="CT29" s="683"/>
      <c r="CU29" s="683"/>
      <c r="CV29" s="683"/>
      <c r="CW29" s="683"/>
      <c r="CX29" s="683"/>
      <c r="CY29" s="684"/>
      <c r="CZ29" s="652">
        <v>7.9</v>
      </c>
      <c r="DA29" s="681"/>
      <c r="DB29" s="681"/>
      <c r="DC29" s="685"/>
      <c r="DD29" s="656">
        <v>1138171</v>
      </c>
      <c r="DE29" s="683"/>
      <c r="DF29" s="683"/>
      <c r="DG29" s="683"/>
      <c r="DH29" s="683"/>
      <c r="DI29" s="683"/>
      <c r="DJ29" s="683"/>
      <c r="DK29" s="684"/>
      <c r="DL29" s="656">
        <v>1138171</v>
      </c>
      <c r="DM29" s="683"/>
      <c r="DN29" s="683"/>
      <c r="DO29" s="683"/>
      <c r="DP29" s="683"/>
      <c r="DQ29" s="683"/>
      <c r="DR29" s="683"/>
      <c r="DS29" s="683"/>
      <c r="DT29" s="683"/>
      <c r="DU29" s="683"/>
      <c r="DV29" s="684"/>
      <c r="DW29" s="652">
        <v>16.2</v>
      </c>
      <c r="DX29" s="681"/>
      <c r="DY29" s="681"/>
      <c r="DZ29" s="681"/>
      <c r="EA29" s="681"/>
      <c r="EB29" s="681"/>
      <c r="EC29" s="682"/>
    </row>
    <row r="30" spans="2:133" ht="11.25" customHeight="1">
      <c r="B30" s="644" t="s">
        <v>308</v>
      </c>
      <c r="C30" s="645"/>
      <c r="D30" s="645"/>
      <c r="E30" s="645"/>
      <c r="F30" s="645"/>
      <c r="G30" s="645"/>
      <c r="H30" s="645"/>
      <c r="I30" s="645"/>
      <c r="J30" s="645"/>
      <c r="K30" s="645"/>
      <c r="L30" s="645"/>
      <c r="M30" s="645"/>
      <c r="N30" s="645"/>
      <c r="O30" s="645"/>
      <c r="P30" s="645"/>
      <c r="Q30" s="646"/>
      <c r="R30" s="647">
        <v>14183</v>
      </c>
      <c r="S30" s="648"/>
      <c r="T30" s="648"/>
      <c r="U30" s="648"/>
      <c r="V30" s="648"/>
      <c r="W30" s="648"/>
      <c r="X30" s="648"/>
      <c r="Y30" s="649"/>
      <c r="Z30" s="650">
        <v>0.1</v>
      </c>
      <c r="AA30" s="650"/>
      <c r="AB30" s="650"/>
      <c r="AC30" s="650"/>
      <c r="AD30" s="651" t="s">
        <v>186</v>
      </c>
      <c r="AE30" s="651"/>
      <c r="AF30" s="651"/>
      <c r="AG30" s="651"/>
      <c r="AH30" s="651"/>
      <c r="AI30" s="651"/>
      <c r="AJ30" s="651"/>
      <c r="AK30" s="651"/>
      <c r="AL30" s="652" t="s">
        <v>235</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89"/>
      <c r="CE30" s="690"/>
      <c r="CF30" s="662" t="s">
        <v>311</v>
      </c>
      <c r="CG30" s="663"/>
      <c r="CH30" s="663"/>
      <c r="CI30" s="663"/>
      <c r="CJ30" s="663"/>
      <c r="CK30" s="663"/>
      <c r="CL30" s="663"/>
      <c r="CM30" s="663"/>
      <c r="CN30" s="663"/>
      <c r="CO30" s="663"/>
      <c r="CP30" s="663"/>
      <c r="CQ30" s="664"/>
      <c r="CR30" s="647">
        <v>1093801</v>
      </c>
      <c r="CS30" s="648"/>
      <c r="CT30" s="648"/>
      <c r="CU30" s="648"/>
      <c r="CV30" s="648"/>
      <c r="CW30" s="648"/>
      <c r="CX30" s="648"/>
      <c r="CY30" s="649"/>
      <c r="CZ30" s="652">
        <v>7.6</v>
      </c>
      <c r="DA30" s="681"/>
      <c r="DB30" s="681"/>
      <c r="DC30" s="685"/>
      <c r="DD30" s="656">
        <v>1093801</v>
      </c>
      <c r="DE30" s="648"/>
      <c r="DF30" s="648"/>
      <c r="DG30" s="648"/>
      <c r="DH30" s="648"/>
      <c r="DI30" s="648"/>
      <c r="DJ30" s="648"/>
      <c r="DK30" s="649"/>
      <c r="DL30" s="656">
        <v>1093801</v>
      </c>
      <c r="DM30" s="648"/>
      <c r="DN30" s="648"/>
      <c r="DO30" s="648"/>
      <c r="DP30" s="648"/>
      <c r="DQ30" s="648"/>
      <c r="DR30" s="648"/>
      <c r="DS30" s="648"/>
      <c r="DT30" s="648"/>
      <c r="DU30" s="648"/>
      <c r="DV30" s="649"/>
      <c r="DW30" s="652">
        <v>15.6</v>
      </c>
      <c r="DX30" s="681"/>
      <c r="DY30" s="681"/>
      <c r="DZ30" s="681"/>
      <c r="EA30" s="681"/>
      <c r="EB30" s="681"/>
      <c r="EC30" s="682"/>
    </row>
    <row r="31" spans="2:133" ht="11.25" customHeight="1">
      <c r="B31" s="644" t="s">
        <v>312</v>
      </c>
      <c r="C31" s="645"/>
      <c r="D31" s="645"/>
      <c r="E31" s="645"/>
      <c r="F31" s="645"/>
      <c r="G31" s="645"/>
      <c r="H31" s="645"/>
      <c r="I31" s="645"/>
      <c r="J31" s="645"/>
      <c r="K31" s="645"/>
      <c r="L31" s="645"/>
      <c r="M31" s="645"/>
      <c r="N31" s="645"/>
      <c r="O31" s="645"/>
      <c r="P31" s="645"/>
      <c r="Q31" s="646"/>
      <c r="R31" s="647">
        <v>3833478</v>
      </c>
      <c r="S31" s="648"/>
      <c r="T31" s="648"/>
      <c r="U31" s="648"/>
      <c r="V31" s="648"/>
      <c r="W31" s="648"/>
      <c r="X31" s="648"/>
      <c r="Y31" s="649"/>
      <c r="Z31" s="650">
        <v>25.8</v>
      </c>
      <c r="AA31" s="650"/>
      <c r="AB31" s="650"/>
      <c r="AC31" s="650"/>
      <c r="AD31" s="651" t="s">
        <v>186</v>
      </c>
      <c r="AE31" s="651"/>
      <c r="AF31" s="651"/>
      <c r="AG31" s="651"/>
      <c r="AH31" s="651"/>
      <c r="AI31" s="651"/>
      <c r="AJ31" s="651"/>
      <c r="AK31" s="651"/>
      <c r="AL31" s="652" t="s">
        <v>186</v>
      </c>
      <c r="AM31" s="653"/>
      <c r="AN31" s="653"/>
      <c r="AO31" s="654"/>
      <c r="AP31" s="704" t="s">
        <v>313</v>
      </c>
      <c r="AQ31" s="705"/>
      <c r="AR31" s="705"/>
      <c r="AS31" s="705"/>
      <c r="AT31" s="710" t="s">
        <v>314</v>
      </c>
      <c r="AU31" s="231"/>
      <c r="AV31" s="231"/>
      <c r="AW31" s="231"/>
      <c r="AX31" s="633" t="s">
        <v>189</v>
      </c>
      <c r="AY31" s="634"/>
      <c r="AZ31" s="634"/>
      <c r="BA31" s="634"/>
      <c r="BB31" s="634"/>
      <c r="BC31" s="634"/>
      <c r="BD31" s="634"/>
      <c r="BE31" s="634"/>
      <c r="BF31" s="635"/>
      <c r="BG31" s="715">
        <v>98.4</v>
      </c>
      <c r="BH31" s="702"/>
      <c r="BI31" s="702"/>
      <c r="BJ31" s="702"/>
      <c r="BK31" s="702"/>
      <c r="BL31" s="702"/>
      <c r="BM31" s="642">
        <v>90.9</v>
      </c>
      <c r="BN31" s="702"/>
      <c r="BO31" s="702"/>
      <c r="BP31" s="702"/>
      <c r="BQ31" s="703"/>
      <c r="BR31" s="715">
        <v>98.3</v>
      </c>
      <c r="BS31" s="702"/>
      <c r="BT31" s="702"/>
      <c r="BU31" s="702"/>
      <c r="BV31" s="702"/>
      <c r="BW31" s="702"/>
      <c r="BX31" s="642">
        <v>90.9</v>
      </c>
      <c r="BY31" s="702"/>
      <c r="BZ31" s="702"/>
      <c r="CA31" s="702"/>
      <c r="CB31" s="703"/>
      <c r="CD31" s="689"/>
      <c r="CE31" s="690"/>
      <c r="CF31" s="662" t="s">
        <v>315</v>
      </c>
      <c r="CG31" s="663"/>
      <c r="CH31" s="663"/>
      <c r="CI31" s="663"/>
      <c r="CJ31" s="663"/>
      <c r="CK31" s="663"/>
      <c r="CL31" s="663"/>
      <c r="CM31" s="663"/>
      <c r="CN31" s="663"/>
      <c r="CO31" s="663"/>
      <c r="CP31" s="663"/>
      <c r="CQ31" s="664"/>
      <c r="CR31" s="647">
        <v>44370</v>
      </c>
      <c r="CS31" s="683"/>
      <c r="CT31" s="683"/>
      <c r="CU31" s="683"/>
      <c r="CV31" s="683"/>
      <c r="CW31" s="683"/>
      <c r="CX31" s="683"/>
      <c r="CY31" s="684"/>
      <c r="CZ31" s="652">
        <v>0.3</v>
      </c>
      <c r="DA31" s="681"/>
      <c r="DB31" s="681"/>
      <c r="DC31" s="685"/>
      <c r="DD31" s="656">
        <v>44370</v>
      </c>
      <c r="DE31" s="683"/>
      <c r="DF31" s="683"/>
      <c r="DG31" s="683"/>
      <c r="DH31" s="683"/>
      <c r="DI31" s="683"/>
      <c r="DJ31" s="683"/>
      <c r="DK31" s="684"/>
      <c r="DL31" s="656">
        <v>44370</v>
      </c>
      <c r="DM31" s="683"/>
      <c r="DN31" s="683"/>
      <c r="DO31" s="683"/>
      <c r="DP31" s="683"/>
      <c r="DQ31" s="683"/>
      <c r="DR31" s="683"/>
      <c r="DS31" s="683"/>
      <c r="DT31" s="683"/>
      <c r="DU31" s="683"/>
      <c r="DV31" s="684"/>
      <c r="DW31" s="652">
        <v>0.6</v>
      </c>
      <c r="DX31" s="681"/>
      <c r="DY31" s="681"/>
      <c r="DZ31" s="681"/>
      <c r="EA31" s="681"/>
      <c r="EB31" s="681"/>
      <c r="EC31" s="682"/>
    </row>
    <row r="32" spans="2:133" ht="11.25" customHeight="1">
      <c r="B32" s="693" t="s">
        <v>316</v>
      </c>
      <c r="C32" s="694"/>
      <c r="D32" s="694"/>
      <c r="E32" s="694"/>
      <c r="F32" s="694"/>
      <c r="G32" s="694"/>
      <c r="H32" s="694"/>
      <c r="I32" s="694"/>
      <c r="J32" s="694"/>
      <c r="K32" s="694"/>
      <c r="L32" s="694"/>
      <c r="M32" s="694"/>
      <c r="N32" s="694"/>
      <c r="O32" s="694"/>
      <c r="P32" s="694"/>
      <c r="Q32" s="695"/>
      <c r="R32" s="647" t="s">
        <v>235</v>
      </c>
      <c r="S32" s="648"/>
      <c r="T32" s="648"/>
      <c r="U32" s="648"/>
      <c r="V32" s="648"/>
      <c r="W32" s="648"/>
      <c r="X32" s="648"/>
      <c r="Y32" s="649"/>
      <c r="Z32" s="650" t="s">
        <v>235</v>
      </c>
      <c r="AA32" s="650"/>
      <c r="AB32" s="650"/>
      <c r="AC32" s="650"/>
      <c r="AD32" s="651" t="s">
        <v>186</v>
      </c>
      <c r="AE32" s="651"/>
      <c r="AF32" s="651"/>
      <c r="AG32" s="651"/>
      <c r="AH32" s="651"/>
      <c r="AI32" s="651"/>
      <c r="AJ32" s="651"/>
      <c r="AK32" s="651"/>
      <c r="AL32" s="652" t="s">
        <v>186</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98.9</v>
      </c>
      <c r="BH32" s="683"/>
      <c r="BI32" s="683"/>
      <c r="BJ32" s="683"/>
      <c r="BK32" s="683"/>
      <c r="BL32" s="683"/>
      <c r="BM32" s="653">
        <v>94.4</v>
      </c>
      <c r="BN32" s="713"/>
      <c r="BO32" s="713"/>
      <c r="BP32" s="713"/>
      <c r="BQ32" s="714"/>
      <c r="BR32" s="716">
        <v>98.7</v>
      </c>
      <c r="BS32" s="683"/>
      <c r="BT32" s="683"/>
      <c r="BU32" s="683"/>
      <c r="BV32" s="683"/>
      <c r="BW32" s="683"/>
      <c r="BX32" s="653">
        <v>94.1</v>
      </c>
      <c r="BY32" s="713"/>
      <c r="BZ32" s="713"/>
      <c r="CA32" s="713"/>
      <c r="CB32" s="714"/>
      <c r="CD32" s="691"/>
      <c r="CE32" s="692"/>
      <c r="CF32" s="662" t="s">
        <v>319</v>
      </c>
      <c r="CG32" s="663"/>
      <c r="CH32" s="663"/>
      <c r="CI32" s="663"/>
      <c r="CJ32" s="663"/>
      <c r="CK32" s="663"/>
      <c r="CL32" s="663"/>
      <c r="CM32" s="663"/>
      <c r="CN32" s="663"/>
      <c r="CO32" s="663"/>
      <c r="CP32" s="663"/>
      <c r="CQ32" s="664"/>
      <c r="CR32" s="647" t="s">
        <v>186</v>
      </c>
      <c r="CS32" s="648"/>
      <c r="CT32" s="648"/>
      <c r="CU32" s="648"/>
      <c r="CV32" s="648"/>
      <c r="CW32" s="648"/>
      <c r="CX32" s="648"/>
      <c r="CY32" s="649"/>
      <c r="CZ32" s="652" t="s">
        <v>186</v>
      </c>
      <c r="DA32" s="681"/>
      <c r="DB32" s="681"/>
      <c r="DC32" s="685"/>
      <c r="DD32" s="656" t="s">
        <v>235</v>
      </c>
      <c r="DE32" s="648"/>
      <c r="DF32" s="648"/>
      <c r="DG32" s="648"/>
      <c r="DH32" s="648"/>
      <c r="DI32" s="648"/>
      <c r="DJ32" s="648"/>
      <c r="DK32" s="649"/>
      <c r="DL32" s="656" t="s">
        <v>186</v>
      </c>
      <c r="DM32" s="648"/>
      <c r="DN32" s="648"/>
      <c r="DO32" s="648"/>
      <c r="DP32" s="648"/>
      <c r="DQ32" s="648"/>
      <c r="DR32" s="648"/>
      <c r="DS32" s="648"/>
      <c r="DT32" s="648"/>
      <c r="DU32" s="648"/>
      <c r="DV32" s="649"/>
      <c r="DW32" s="652" t="s">
        <v>186</v>
      </c>
      <c r="DX32" s="681"/>
      <c r="DY32" s="681"/>
      <c r="DZ32" s="681"/>
      <c r="EA32" s="681"/>
      <c r="EB32" s="681"/>
      <c r="EC32" s="682"/>
    </row>
    <row r="33" spans="2:133" ht="11.25" customHeight="1">
      <c r="B33" s="644" t="s">
        <v>320</v>
      </c>
      <c r="C33" s="645"/>
      <c r="D33" s="645"/>
      <c r="E33" s="645"/>
      <c r="F33" s="645"/>
      <c r="G33" s="645"/>
      <c r="H33" s="645"/>
      <c r="I33" s="645"/>
      <c r="J33" s="645"/>
      <c r="K33" s="645"/>
      <c r="L33" s="645"/>
      <c r="M33" s="645"/>
      <c r="N33" s="645"/>
      <c r="O33" s="645"/>
      <c r="P33" s="645"/>
      <c r="Q33" s="646"/>
      <c r="R33" s="647">
        <v>1071890</v>
      </c>
      <c r="S33" s="648"/>
      <c r="T33" s="648"/>
      <c r="U33" s="648"/>
      <c r="V33" s="648"/>
      <c r="W33" s="648"/>
      <c r="X33" s="648"/>
      <c r="Y33" s="649"/>
      <c r="Z33" s="650">
        <v>7.2</v>
      </c>
      <c r="AA33" s="650"/>
      <c r="AB33" s="650"/>
      <c r="AC33" s="650"/>
      <c r="AD33" s="651" t="s">
        <v>235</v>
      </c>
      <c r="AE33" s="651"/>
      <c r="AF33" s="651"/>
      <c r="AG33" s="651"/>
      <c r="AH33" s="651"/>
      <c r="AI33" s="651"/>
      <c r="AJ33" s="651"/>
      <c r="AK33" s="651"/>
      <c r="AL33" s="652" t="s">
        <v>235</v>
      </c>
      <c r="AM33" s="653"/>
      <c r="AN33" s="653"/>
      <c r="AO33" s="654"/>
      <c r="AP33" s="708"/>
      <c r="AQ33" s="709"/>
      <c r="AR33" s="709"/>
      <c r="AS33" s="709"/>
      <c r="AT33" s="712"/>
      <c r="AU33" s="232"/>
      <c r="AV33" s="232"/>
      <c r="AW33" s="232"/>
      <c r="AX33" s="697" t="s">
        <v>321</v>
      </c>
      <c r="AY33" s="698"/>
      <c r="AZ33" s="698"/>
      <c r="BA33" s="698"/>
      <c r="BB33" s="698"/>
      <c r="BC33" s="698"/>
      <c r="BD33" s="698"/>
      <c r="BE33" s="698"/>
      <c r="BF33" s="699"/>
      <c r="BG33" s="717">
        <v>97.9</v>
      </c>
      <c r="BH33" s="718"/>
      <c r="BI33" s="718"/>
      <c r="BJ33" s="718"/>
      <c r="BK33" s="718"/>
      <c r="BL33" s="718"/>
      <c r="BM33" s="719">
        <v>86.9</v>
      </c>
      <c r="BN33" s="718"/>
      <c r="BO33" s="718"/>
      <c r="BP33" s="718"/>
      <c r="BQ33" s="720"/>
      <c r="BR33" s="717">
        <v>97.7</v>
      </c>
      <c r="BS33" s="718"/>
      <c r="BT33" s="718"/>
      <c r="BU33" s="718"/>
      <c r="BV33" s="718"/>
      <c r="BW33" s="718"/>
      <c r="BX33" s="719">
        <v>87</v>
      </c>
      <c r="BY33" s="718"/>
      <c r="BZ33" s="718"/>
      <c r="CA33" s="718"/>
      <c r="CB33" s="720"/>
      <c r="CD33" s="662" t="s">
        <v>322</v>
      </c>
      <c r="CE33" s="663"/>
      <c r="CF33" s="663"/>
      <c r="CG33" s="663"/>
      <c r="CH33" s="663"/>
      <c r="CI33" s="663"/>
      <c r="CJ33" s="663"/>
      <c r="CK33" s="663"/>
      <c r="CL33" s="663"/>
      <c r="CM33" s="663"/>
      <c r="CN33" s="663"/>
      <c r="CO33" s="663"/>
      <c r="CP33" s="663"/>
      <c r="CQ33" s="664"/>
      <c r="CR33" s="647">
        <v>8445125</v>
      </c>
      <c r="CS33" s="683"/>
      <c r="CT33" s="683"/>
      <c r="CU33" s="683"/>
      <c r="CV33" s="683"/>
      <c r="CW33" s="683"/>
      <c r="CX33" s="683"/>
      <c r="CY33" s="684"/>
      <c r="CZ33" s="652">
        <v>58.6</v>
      </c>
      <c r="DA33" s="681"/>
      <c r="DB33" s="681"/>
      <c r="DC33" s="685"/>
      <c r="DD33" s="656">
        <v>4413665</v>
      </c>
      <c r="DE33" s="683"/>
      <c r="DF33" s="683"/>
      <c r="DG33" s="683"/>
      <c r="DH33" s="683"/>
      <c r="DI33" s="683"/>
      <c r="DJ33" s="683"/>
      <c r="DK33" s="684"/>
      <c r="DL33" s="656">
        <v>3048849</v>
      </c>
      <c r="DM33" s="683"/>
      <c r="DN33" s="683"/>
      <c r="DO33" s="683"/>
      <c r="DP33" s="683"/>
      <c r="DQ33" s="683"/>
      <c r="DR33" s="683"/>
      <c r="DS33" s="683"/>
      <c r="DT33" s="683"/>
      <c r="DU33" s="683"/>
      <c r="DV33" s="684"/>
      <c r="DW33" s="652">
        <v>43.4</v>
      </c>
      <c r="DX33" s="681"/>
      <c r="DY33" s="681"/>
      <c r="DZ33" s="681"/>
      <c r="EA33" s="681"/>
      <c r="EB33" s="681"/>
      <c r="EC33" s="682"/>
    </row>
    <row r="34" spans="2:133" ht="11.25" customHeight="1">
      <c r="B34" s="644" t="s">
        <v>323</v>
      </c>
      <c r="C34" s="645"/>
      <c r="D34" s="645"/>
      <c r="E34" s="645"/>
      <c r="F34" s="645"/>
      <c r="G34" s="645"/>
      <c r="H34" s="645"/>
      <c r="I34" s="645"/>
      <c r="J34" s="645"/>
      <c r="K34" s="645"/>
      <c r="L34" s="645"/>
      <c r="M34" s="645"/>
      <c r="N34" s="645"/>
      <c r="O34" s="645"/>
      <c r="P34" s="645"/>
      <c r="Q34" s="646"/>
      <c r="R34" s="647">
        <v>30094</v>
      </c>
      <c r="S34" s="648"/>
      <c r="T34" s="648"/>
      <c r="U34" s="648"/>
      <c r="V34" s="648"/>
      <c r="W34" s="648"/>
      <c r="X34" s="648"/>
      <c r="Y34" s="649"/>
      <c r="Z34" s="650">
        <v>0.2</v>
      </c>
      <c r="AA34" s="650"/>
      <c r="AB34" s="650"/>
      <c r="AC34" s="650"/>
      <c r="AD34" s="651">
        <v>12814</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1700502</v>
      </c>
      <c r="CS34" s="648"/>
      <c r="CT34" s="648"/>
      <c r="CU34" s="648"/>
      <c r="CV34" s="648"/>
      <c r="CW34" s="648"/>
      <c r="CX34" s="648"/>
      <c r="CY34" s="649"/>
      <c r="CZ34" s="652">
        <v>11.8</v>
      </c>
      <c r="DA34" s="681"/>
      <c r="DB34" s="681"/>
      <c r="DC34" s="685"/>
      <c r="DD34" s="656">
        <v>1175316</v>
      </c>
      <c r="DE34" s="648"/>
      <c r="DF34" s="648"/>
      <c r="DG34" s="648"/>
      <c r="DH34" s="648"/>
      <c r="DI34" s="648"/>
      <c r="DJ34" s="648"/>
      <c r="DK34" s="649"/>
      <c r="DL34" s="656">
        <v>962387</v>
      </c>
      <c r="DM34" s="648"/>
      <c r="DN34" s="648"/>
      <c r="DO34" s="648"/>
      <c r="DP34" s="648"/>
      <c r="DQ34" s="648"/>
      <c r="DR34" s="648"/>
      <c r="DS34" s="648"/>
      <c r="DT34" s="648"/>
      <c r="DU34" s="648"/>
      <c r="DV34" s="649"/>
      <c r="DW34" s="652">
        <v>13.7</v>
      </c>
      <c r="DX34" s="681"/>
      <c r="DY34" s="681"/>
      <c r="DZ34" s="681"/>
      <c r="EA34" s="681"/>
      <c r="EB34" s="681"/>
      <c r="EC34" s="682"/>
    </row>
    <row r="35" spans="2:133" ht="11.25" customHeight="1">
      <c r="B35" s="644" t="s">
        <v>325</v>
      </c>
      <c r="C35" s="645"/>
      <c r="D35" s="645"/>
      <c r="E35" s="645"/>
      <c r="F35" s="645"/>
      <c r="G35" s="645"/>
      <c r="H35" s="645"/>
      <c r="I35" s="645"/>
      <c r="J35" s="645"/>
      <c r="K35" s="645"/>
      <c r="L35" s="645"/>
      <c r="M35" s="645"/>
      <c r="N35" s="645"/>
      <c r="O35" s="645"/>
      <c r="P35" s="645"/>
      <c r="Q35" s="646"/>
      <c r="R35" s="647">
        <v>95445</v>
      </c>
      <c r="S35" s="648"/>
      <c r="T35" s="648"/>
      <c r="U35" s="648"/>
      <c r="V35" s="648"/>
      <c r="W35" s="648"/>
      <c r="X35" s="648"/>
      <c r="Y35" s="649"/>
      <c r="Z35" s="650">
        <v>0.6</v>
      </c>
      <c r="AA35" s="650"/>
      <c r="AB35" s="650"/>
      <c r="AC35" s="650"/>
      <c r="AD35" s="651" t="s">
        <v>235</v>
      </c>
      <c r="AE35" s="651"/>
      <c r="AF35" s="651"/>
      <c r="AG35" s="651"/>
      <c r="AH35" s="651"/>
      <c r="AI35" s="651"/>
      <c r="AJ35" s="651"/>
      <c r="AK35" s="651"/>
      <c r="AL35" s="652" t="s">
        <v>235</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19513</v>
      </c>
      <c r="CS35" s="683"/>
      <c r="CT35" s="683"/>
      <c r="CU35" s="683"/>
      <c r="CV35" s="683"/>
      <c r="CW35" s="683"/>
      <c r="CX35" s="683"/>
      <c r="CY35" s="684"/>
      <c r="CZ35" s="652">
        <v>0.1</v>
      </c>
      <c r="DA35" s="681"/>
      <c r="DB35" s="681"/>
      <c r="DC35" s="685"/>
      <c r="DD35" s="656">
        <v>16838</v>
      </c>
      <c r="DE35" s="683"/>
      <c r="DF35" s="683"/>
      <c r="DG35" s="683"/>
      <c r="DH35" s="683"/>
      <c r="DI35" s="683"/>
      <c r="DJ35" s="683"/>
      <c r="DK35" s="684"/>
      <c r="DL35" s="656">
        <v>16838</v>
      </c>
      <c r="DM35" s="683"/>
      <c r="DN35" s="683"/>
      <c r="DO35" s="683"/>
      <c r="DP35" s="683"/>
      <c r="DQ35" s="683"/>
      <c r="DR35" s="683"/>
      <c r="DS35" s="683"/>
      <c r="DT35" s="683"/>
      <c r="DU35" s="683"/>
      <c r="DV35" s="684"/>
      <c r="DW35" s="652">
        <v>0.2</v>
      </c>
      <c r="DX35" s="681"/>
      <c r="DY35" s="681"/>
      <c r="DZ35" s="681"/>
      <c r="EA35" s="681"/>
      <c r="EB35" s="681"/>
      <c r="EC35" s="682"/>
    </row>
    <row r="36" spans="2:133" ht="11.25" customHeight="1">
      <c r="B36" s="644" t="s">
        <v>329</v>
      </c>
      <c r="C36" s="645"/>
      <c r="D36" s="645"/>
      <c r="E36" s="645"/>
      <c r="F36" s="645"/>
      <c r="G36" s="645"/>
      <c r="H36" s="645"/>
      <c r="I36" s="645"/>
      <c r="J36" s="645"/>
      <c r="K36" s="645"/>
      <c r="L36" s="645"/>
      <c r="M36" s="645"/>
      <c r="N36" s="645"/>
      <c r="O36" s="645"/>
      <c r="P36" s="645"/>
      <c r="Q36" s="646"/>
      <c r="R36" s="647">
        <v>312417</v>
      </c>
      <c r="S36" s="648"/>
      <c r="T36" s="648"/>
      <c r="U36" s="648"/>
      <c r="V36" s="648"/>
      <c r="W36" s="648"/>
      <c r="X36" s="648"/>
      <c r="Y36" s="649"/>
      <c r="Z36" s="650">
        <v>2.1</v>
      </c>
      <c r="AA36" s="650"/>
      <c r="AB36" s="650"/>
      <c r="AC36" s="650"/>
      <c r="AD36" s="651" t="s">
        <v>186</v>
      </c>
      <c r="AE36" s="651"/>
      <c r="AF36" s="651"/>
      <c r="AG36" s="651"/>
      <c r="AH36" s="651"/>
      <c r="AI36" s="651"/>
      <c r="AJ36" s="651"/>
      <c r="AK36" s="651"/>
      <c r="AL36" s="652" t="s">
        <v>235</v>
      </c>
      <c r="AM36" s="653"/>
      <c r="AN36" s="653"/>
      <c r="AO36" s="654"/>
      <c r="AP36" s="235"/>
      <c r="AQ36" s="721" t="s">
        <v>330</v>
      </c>
      <c r="AR36" s="722"/>
      <c r="AS36" s="722"/>
      <c r="AT36" s="722"/>
      <c r="AU36" s="722"/>
      <c r="AV36" s="722"/>
      <c r="AW36" s="722"/>
      <c r="AX36" s="722"/>
      <c r="AY36" s="723"/>
      <c r="AZ36" s="636">
        <v>1540031</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71620</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5147716</v>
      </c>
      <c r="CS36" s="648"/>
      <c r="CT36" s="648"/>
      <c r="CU36" s="648"/>
      <c r="CV36" s="648"/>
      <c r="CW36" s="648"/>
      <c r="CX36" s="648"/>
      <c r="CY36" s="649"/>
      <c r="CZ36" s="652">
        <v>35.700000000000003</v>
      </c>
      <c r="DA36" s="681"/>
      <c r="DB36" s="681"/>
      <c r="DC36" s="685"/>
      <c r="DD36" s="656">
        <v>1937101</v>
      </c>
      <c r="DE36" s="648"/>
      <c r="DF36" s="648"/>
      <c r="DG36" s="648"/>
      <c r="DH36" s="648"/>
      <c r="DI36" s="648"/>
      <c r="DJ36" s="648"/>
      <c r="DK36" s="649"/>
      <c r="DL36" s="656">
        <v>1336565</v>
      </c>
      <c r="DM36" s="648"/>
      <c r="DN36" s="648"/>
      <c r="DO36" s="648"/>
      <c r="DP36" s="648"/>
      <c r="DQ36" s="648"/>
      <c r="DR36" s="648"/>
      <c r="DS36" s="648"/>
      <c r="DT36" s="648"/>
      <c r="DU36" s="648"/>
      <c r="DV36" s="649"/>
      <c r="DW36" s="652">
        <v>19</v>
      </c>
      <c r="DX36" s="681"/>
      <c r="DY36" s="681"/>
      <c r="DZ36" s="681"/>
      <c r="EA36" s="681"/>
      <c r="EB36" s="681"/>
      <c r="EC36" s="682"/>
    </row>
    <row r="37" spans="2:133" ht="11.25" customHeight="1">
      <c r="B37" s="644" t="s">
        <v>333</v>
      </c>
      <c r="C37" s="645"/>
      <c r="D37" s="645"/>
      <c r="E37" s="645"/>
      <c r="F37" s="645"/>
      <c r="G37" s="645"/>
      <c r="H37" s="645"/>
      <c r="I37" s="645"/>
      <c r="J37" s="645"/>
      <c r="K37" s="645"/>
      <c r="L37" s="645"/>
      <c r="M37" s="645"/>
      <c r="N37" s="645"/>
      <c r="O37" s="645"/>
      <c r="P37" s="645"/>
      <c r="Q37" s="646"/>
      <c r="R37" s="647">
        <v>674845</v>
      </c>
      <c r="S37" s="648"/>
      <c r="T37" s="648"/>
      <c r="U37" s="648"/>
      <c r="V37" s="648"/>
      <c r="W37" s="648"/>
      <c r="X37" s="648"/>
      <c r="Y37" s="649"/>
      <c r="Z37" s="650">
        <v>4.5</v>
      </c>
      <c r="AA37" s="650"/>
      <c r="AB37" s="650"/>
      <c r="AC37" s="650"/>
      <c r="AD37" s="651" t="s">
        <v>235</v>
      </c>
      <c r="AE37" s="651"/>
      <c r="AF37" s="651"/>
      <c r="AG37" s="651"/>
      <c r="AH37" s="651"/>
      <c r="AI37" s="651"/>
      <c r="AJ37" s="651"/>
      <c r="AK37" s="651"/>
      <c r="AL37" s="652" t="s">
        <v>235</v>
      </c>
      <c r="AM37" s="653"/>
      <c r="AN37" s="653"/>
      <c r="AO37" s="654"/>
      <c r="AQ37" s="725" t="s">
        <v>334</v>
      </c>
      <c r="AR37" s="726"/>
      <c r="AS37" s="726"/>
      <c r="AT37" s="726"/>
      <c r="AU37" s="726"/>
      <c r="AV37" s="726"/>
      <c r="AW37" s="726"/>
      <c r="AX37" s="726"/>
      <c r="AY37" s="727"/>
      <c r="AZ37" s="647">
        <v>536121</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68629</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726068</v>
      </c>
      <c r="CS37" s="683"/>
      <c r="CT37" s="683"/>
      <c r="CU37" s="683"/>
      <c r="CV37" s="683"/>
      <c r="CW37" s="683"/>
      <c r="CX37" s="683"/>
      <c r="CY37" s="684"/>
      <c r="CZ37" s="652">
        <v>5</v>
      </c>
      <c r="DA37" s="681"/>
      <c r="DB37" s="681"/>
      <c r="DC37" s="685"/>
      <c r="DD37" s="656">
        <v>712703</v>
      </c>
      <c r="DE37" s="683"/>
      <c r="DF37" s="683"/>
      <c r="DG37" s="683"/>
      <c r="DH37" s="683"/>
      <c r="DI37" s="683"/>
      <c r="DJ37" s="683"/>
      <c r="DK37" s="684"/>
      <c r="DL37" s="656">
        <v>699982</v>
      </c>
      <c r="DM37" s="683"/>
      <c r="DN37" s="683"/>
      <c r="DO37" s="683"/>
      <c r="DP37" s="683"/>
      <c r="DQ37" s="683"/>
      <c r="DR37" s="683"/>
      <c r="DS37" s="683"/>
      <c r="DT37" s="683"/>
      <c r="DU37" s="683"/>
      <c r="DV37" s="684"/>
      <c r="DW37" s="652">
        <v>10</v>
      </c>
      <c r="DX37" s="681"/>
      <c r="DY37" s="681"/>
      <c r="DZ37" s="681"/>
      <c r="EA37" s="681"/>
      <c r="EB37" s="681"/>
      <c r="EC37" s="682"/>
    </row>
    <row r="38" spans="2:133" ht="11.25" customHeight="1">
      <c r="B38" s="644" t="s">
        <v>337</v>
      </c>
      <c r="C38" s="645"/>
      <c r="D38" s="645"/>
      <c r="E38" s="645"/>
      <c r="F38" s="645"/>
      <c r="G38" s="645"/>
      <c r="H38" s="645"/>
      <c r="I38" s="645"/>
      <c r="J38" s="645"/>
      <c r="K38" s="645"/>
      <c r="L38" s="645"/>
      <c r="M38" s="645"/>
      <c r="N38" s="645"/>
      <c r="O38" s="645"/>
      <c r="P38" s="645"/>
      <c r="Q38" s="646"/>
      <c r="R38" s="647">
        <v>1531013</v>
      </c>
      <c r="S38" s="648"/>
      <c r="T38" s="648"/>
      <c r="U38" s="648"/>
      <c r="V38" s="648"/>
      <c r="W38" s="648"/>
      <c r="X38" s="648"/>
      <c r="Y38" s="649"/>
      <c r="Z38" s="650">
        <v>10.3</v>
      </c>
      <c r="AA38" s="650"/>
      <c r="AB38" s="650"/>
      <c r="AC38" s="650"/>
      <c r="AD38" s="651">
        <v>284056</v>
      </c>
      <c r="AE38" s="651"/>
      <c r="AF38" s="651"/>
      <c r="AG38" s="651"/>
      <c r="AH38" s="651"/>
      <c r="AI38" s="651"/>
      <c r="AJ38" s="651"/>
      <c r="AK38" s="651"/>
      <c r="AL38" s="652">
        <v>4.2</v>
      </c>
      <c r="AM38" s="653"/>
      <c r="AN38" s="653"/>
      <c r="AO38" s="654"/>
      <c r="AQ38" s="725" t="s">
        <v>338</v>
      </c>
      <c r="AR38" s="726"/>
      <c r="AS38" s="726"/>
      <c r="AT38" s="726"/>
      <c r="AU38" s="726"/>
      <c r="AV38" s="726"/>
      <c r="AW38" s="726"/>
      <c r="AX38" s="726"/>
      <c r="AY38" s="727"/>
      <c r="AZ38" s="647">
        <v>51272</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3979</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952638</v>
      </c>
      <c r="CS38" s="648"/>
      <c r="CT38" s="648"/>
      <c r="CU38" s="648"/>
      <c r="CV38" s="648"/>
      <c r="CW38" s="648"/>
      <c r="CX38" s="648"/>
      <c r="CY38" s="649"/>
      <c r="CZ38" s="652">
        <v>6.6</v>
      </c>
      <c r="DA38" s="681"/>
      <c r="DB38" s="681"/>
      <c r="DC38" s="685"/>
      <c r="DD38" s="656">
        <v>763512</v>
      </c>
      <c r="DE38" s="648"/>
      <c r="DF38" s="648"/>
      <c r="DG38" s="648"/>
      <c r="DH38" s="648"/>
      <c r="DI38" s="648"/>
      <c r="DJ38" s="648"/>
      <c r="DK38" s="649"/>
      <c r="DL38" s="656">
        <v>733059</v>
      </c>
      <c r="DM38" s="648"/>
      <c r="DN38" s="648"/>
      <c r="DO38" s="648"/>
      <c r="DP38" s="648"/>
      <c r="DQ38" s="648"/>
      <c r="DR38" s="648"/>
      <c r="DS38" s="648"/>
      <c r="DT38" s="648"/>
      <c r="DU38" s="648"/>
      <c r="DV38" s="649"/>
      <c r="DW38" s="652">
        <v>10.4</v>
      </c>
      <c r="DX38" s="681"/>
      <c r="DY38" s="681"/>
      <c r="DZ38" s="681"/>
      <c r="EA38" s="681"/>
      <c r="EB38" s="681"/>
      <c r="EC38" s="682"/>
    </row>
    <row r="39" spans="2:133" ht="11.25" customHeight="1">
      <c r="B39" s="644" t="s">
        <v>341</v>
      </c>
      <c r="C39" s="645"/>
      <c r="D39" s="645"/>
      <c r="E39" s="645"/>
      <c r="F39" s="645"/>
      <c r="G39" s="645"/>
      <c r="H39" s="645"/>
      <c r="I39" s="645"/>
      <c r="J39" s="645"/>
      <c r="K39" s="645"/>
      <c r="L39" s="645"/>
      <c r="M39" s="645"/>
      <c r="N39" s="645"/>
      <c r="O39" s="645"/>
      <c r="P39" s="645"/>
      <c r="Q39" s="646"/>
      <c r="R39" s="647">
        <v>538760</v>
      </c>
      <c r="S39" s="648"/>
      <c r="T39" s="648"/>
      <c r="U39" s="648"/>
      <c r="V39" s="648"/>
      <c r="W39" s="648"/>
      <c r="X39" s="648"/>
      <c r="Y39" s="649"/>
      <c r="Z39" s="650">
        <v>3.6</v>
      </c>
      <c r="AA39" s="650"/>
      <c r="AB39" s="650"/>
      <c r="AC39" s="650"/>
      <c r="AD39" s="651" t="s">
        <v>235</v>
      </c>
      <c r="AE39" s="651"/>
      <c r="AF39" s="651"/>
      <c r="AG39" s="651"/>
      <c r="AH39" s="651"/>
      <c r="AI39" s="651"/>
      <c r="AJ39" s="651"/>
      <c r="AK39" s="651"/>
      <c r="AL39" s="652" t="s">
        <v>186</v>
      </c>
      <c r="AM39" s="653"/>
      <c r="AN39" s="653"/>
      <c r="AO39" s="654"/>
      <c r="AQ39" s="725" t="s">
        <v>342</v>
      </c>
      <c r="AR39" s="726"/>
      <c r="AS39" s="726"/>
      <c r="AT39" s="726"/>
      <c r="AU39" s="726"/>
      <c r="AV39" s="726"/>
      <c r="AW39" s="726"/>
      <c r="AX39" s="726"/>
      <c r="AY39" s="727"/>
      <c r="AZ39" s="647">
        <v>45159</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6530</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609389</v>
      </c>
      <c r="CS39" s="683"/>
      <c r="CT39" s="683"/>
      <c r="CU39" s="683"/>
      <c r="CV39" s="683"/>
      <c r="CW39" s="683"/>
      <c r="CX39" s="683"/>
      <c r="CY39" s="684"/>
      <c r="CZ39" s="652">
        <v>4.2</v>
      </c>
      <c r="DA39" s="681"/>
      <c r="DB39" s="681"/>
      <c r="DC39" s="685"/>
      <c r="DD39" s="656">
        <v>509611</v>
      </c>
      <c r="DE39" s="683"/>
      <c r="DF39" s="683"/>
      <c r="DG39" s="683"/>
      <c r="DH39" s="683"/>
      <c r="DI39" s="683"/>
      <c r="DJ39" s="683"/>
      <c r="DK39" s="684"/>
      <c r="DL39" s="656" t="s">
        <v>186</v>
      </c>
      <c r="DM39" s="683"/>
      <c r="DN39" s="683"/>
      <c r="DO39" s="683"/>
      <c r="DP39" s="683"/>
      <c r="DQ39" s="683"/>
      <c r="DR39" s="683"/>
      <c r="DS39" s="683"/>
      <c r="DT39" s="683"/>
      <c r="DU39" s="683"/>
      <c r="DV39" s="684"/>
      <c r="DW39" s="652" t="s">
        <v>186</v>
      </c>
      <c r="DX39" s="681"/>
      <c r="DY39" s="681"/>
      <c r="DZ39" s="681"/>
      <c r="EA39" s="681"/>
      <c r="EB39" s="681"/>
      <c r="EC39" s="682"/>
    </row>
    <row r="40" spans="2:133" ht="11.25" customHeight="1">
      <c r="B40" s="644" t="s">
        <v>345</v>
      </c>
      <c r="C40" s="645"/>
      <c r="D40" s="645"/>
      <c r="E40" s="645"/>
      <c r="F40" s="645"/>
      <c r="G40" s="645"/>
      <c r="H40" s="645"/>
      <c r="I40" s="645"/>
      <c r="J40" s="645"/>
      <c r="K40" s="645"/>
      <c r="L40" s="645"/>
      <c r="M40" s="645"/>
      <c r="N40" s="645"/>
      <c r="O40" s="645"/>
      <c r="P40" s="645"/>
      <c r="Q40" s="646"/>
      <c r="R40" s="647">
        <v>25460</v>
      </c>
      <c r="S40" s="648"/>
      <c r="T40" s="648"/>
      <c r="U40" s="648"/>
      <c r="V40" s="648"/>
      <c r="W40" s="648"/>
      <c r="X40" s="648"/>
      <c r="Y40" s="649"/>
      <c r="Z40" s="650">
        <v>0.2</v>
      </c>
      <c r="AA40" s="650"/>
      <c r="AB40" s="650"/>
      <c r="AC40" s="650"/>
      <c r="AD40" s="651" t="s">
        <v>235</v>
      </c>
      <c r="AE40" s="651"/>
      <c r="AF40" s="651"/>
      <c r="AG40" s="651"/>
      <c r="AH40" s="651"/>
      <c r="AI40" s="651"/>
      <c r="AJ40" s="651"/>
      <c r="AK40" s="651"/>
      <c r="AL40" s="652" t="s">
        <v>186</v>
      </c>
      <c r="AM40" s="653"/>
      <c r="AN40" s="653"/>
      <c r="AO40" s="654"/>
      <c r="AQ40" s="725" t="s">
        <v>346</v>
      </c>
      <c r="AR40" s="726"/>
      <c r="AS40" s="726"/>
      <c r="AT40" s="726"/>
      <c r="AU40" s="726"/>
      <c r="AV40" s="726"/>
      <c r="AW40" s="726"/>
      <c r="AX40" s="726"/>
      <c r="AY40" s="727"/>
      <c r="AZ40" s="647">
        <v>360</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92</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15367</v>
      </c>
      <c r="CS40" s="648"/>
      <c r="CT40" s="648"/>
      <c r="CU40" s="648"/>
      <c r="CV40" s="648"/>
      <c r="CW40" s="648"/>
      <c r="CX40" s="648"/>
      <c r="CY40" s="649"/>
      <c r="CZ40" s="652">
        <v>0.1</v>
      </c>
      <c r="DA40" s="681"/>
      <c r="DB40" s="681"/>
      <c r="DC40" s="685"/>
      <c r="DD40" s="656">
        <v>11287</v>
      </c>
      <c r="DE40" s="648"/>
      <c r="DF40" s="648"/>
      <c r="DG40" s="648"/>
      <c r="DH40" s="648"/>
      <c r="DI40" s="648"/>
      <c r="DJ40" s="648"/>
      <c r="DK40" s="649"/>
      <c r="DL40" s="656" t="s">
        <v>186</v>
      </c>
      <c r="DM40" s="648"/>
      <c r="DN40" s="648"/>
      <c r="DO40" s="648"/>
      <c r="DP40" s="648"/>
      <c r="DQ40" s="648"/>
      <c r="DR40" s="648"/>
      <c r="DS40" s="648"/>
      <c r="DT40" s="648"/>
      <c r="DU40" s="648"/>
      <c r="DV40" s="649"/>
      <c r="DW40" s="652" t="s">
        <v>235</v>
      </c>
      <c r="DX40" s="681"/>
      <c r="DY40" s="681"/>
      <c r="DZ40" s="681"/>
      <c r="EA40" s="681"/>
      <c r="EB40" s="681"/>
      <c r="EC40" s="682"/>
    </row>
    <row r="41" spans="2:133" ht="11.25" customHeight="1">
      <c r="B41" s="644" t="s">
        <v>350</v>
      </c>
      <c r="C41" s="645"/>
      <c r="D41" s="645"/>
      <c r="E41" s="645"/>
      <c r="F41" s="645"/>
      <c r="G41" s="645"/>
      <c r="H41" s="645"/>
      <c r="I41" s="645"/>
      <c r="J41" s="645"/>
      <c r="K41" s="645"/>
      <c r="L41" s="645"/>
      <c r="M41" s="645"/>
      <c r="N41" s="645"/>
      <c r="O41" s="645"/>
      <c r="P41" s="645"/>
      <c r="Q41" s="646"/>
      <c r="R41" s="647" t="s">
        <v>186</v>
      </c>
      <c r="S41" s="648"/>
      <c r="T41" s="648"/>
      <c r="U41" s="648"/>
      <c r="V41" s="648"/>
      <c r="W41" s="648"/>
      <c r="X41" s="648"/>
      <c r="Y41" s="649"/>
      <c r="Z41" s="650" t="s">
        <v>186</v>
      </c>
      <c r="AA41" s="650"/>
      <c r="AB41" s="650"/>
      <c r="AC41" s="650"/>
      <c r="AD41" s="651" t="s">
        <v>235</v>
      </c>
      <c r="AE41" s="651"/>
      <c r="AF41" s="651"/>
      <c r="AG41" s="651"/>
      <c r="AH41" s="651"/>
      <c r="AI41" s="651"/>
      <c r="AJ41" s="651"/>
      <c r="AK41" s="651"/>
      <c r="AL41" s="652" t="s">
        <v>186</v>
      </c>
      <c r="AM41" s="653"/>
      <c r="AN41" s="653"/>
      <c r="AO41" s="654"/>
      <c r="AQ41" s="725" t="s">
        <v>351</v>
      </c>
      <c r="AR41" s="726"/>
      <c r="AS41" s="726"/>
      <c r="AT41" s="726"/>
      <c r="AU41" s="726"/>
      <c r="AV41" s="726"/>
      <c r="AW41" s="726"/>
      <c r="AX41" s="726"/>
      <c r="AY41" s="727"/>
      <c r="AZ41" s="647">
        <v>183428</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t="s">
        <v>186</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235</v>
      </c>
      <c r="CS41" s="683"/>
      <c r="CT41" s="683"/>
      <c r="CU41" s="683"/>
      <c r="CV41" s="683"/>
      <c r="CW41" s="683"/>
      <c r="CX41" s="683"/>
      <c r="CY41" s="684"/>
      <c r="CZ41" s="652" t="s">
        <v>186</v>
      </c>
      <c r="DA41" s="681"/>
      <c r="DB41" s="681"/>
      <c r="DC41" s="685"/>
      <c r="DD41" s="656" t="s">
        <v>186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354</v>
      </c>
      <c r="C42" s="645"/>
      <c r="D42" s="645"/>
      <c r="E42" s="645"/>
      <c r="F42" s="645"/>
      <c r="G42" s="645"/>
      <c r="H42" s="645"/>
      <c r="I42" s="645"/>
      <c r="J42" s="645"/>
      <c r="K42" s="645"/>
      <c r="L42" s="645"/>
      <c r="M42" s="645"/>
      <c r="N42" s="645"/>
      <c r="O42" s="645"/>
      <c r="P42" s="645"/>
      <c r="Q42" s="646"/>
      <c r="R42" s="647">
        <v>266000</v>
      </c>
      <c r="S42" s="648"/>
      <c r="T42" s="648"/>
      <c r="U42" s="648"/>
      <c r="V42" s="648"/>
      <c r="W42" s="648"/>
      <c r="X42" s="648"/>
      <c r="Y42" s="649"/>
      <c r="Z42" s="650">
        <v>1.8</v>
      </c>
      <c r="AA42" s="650"/>
      <c r="AB42" s="650"/>
      <c r="AC42" s="650"/>
      <c r="AD42" s="651" t="s">
        <v>235</v>
      </c>
      <c r="AE42" s="651"/>
      <c r="AF42" s="651"/>
      <c r="AG42" s="651"/>
      <c r="AH42" s="651"/>
      <c r="AI42" s="651"/>
      <c r="AJ42" s="651"/>
      <c r="AK42" s="651"/>
      <c r="AL42" s="652" t="s">
        <v>186</v>
      </c>
      <c r="AM42" s="653"/>
      <c r="AN42" s="653"/>
      <c r="AO42" s="654"/>
      <c r="AQ42" s="746" t="s">
        <v>355</v>
      </c>
      <c r="AR42" s="747"/>
      <c r="AS42" s="747"/>
      <c r="AT42" s="747"/>
      <c r="AU42" s="747"/>
      <c r="AV42" s="747"/>
      <c r="AW42" s="747"/>
      <c r="AX42" s="747"/>
      <c r="AY42" s="748"/>
      <c r="AZ42" s="738">
        <v>723691</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281</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1344126</v>
      </c>
      <c r="CS42" s="648"/>
      <c r="CT42" s="648"/>
      <c r="CU42" s="648"/>
      <c r="CV42" s="648"/>
      <c r="CW42" s="648"/>
      <c r="CX42" s="648"/>
      <c r="CY42" s="649"/>
      <c r="CZ42" s="652">
        <v>9.3000000000000007</v>
      </c>
      <c r="DA42" s="653"/>
      <c r="DB42" s="653"/>
      <c r="DC42" s="665"/>
      <c r="DD42" s="656">
        <v>344132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97" t="s">
        <v>358</v>
      </c>
      <c r="C43" s="698"/>
      <c r="D43" s="698"/>
      <c r="E43" s="698"/>
      <c r="F43" s="698"/>
      <c r="G43" s="698"/>
      <c r="H43" s="698"/>
      <c r="I43" s="698"/>
      <c r="J43" s="698"/>
      <c r="K43" s="698"/>
      <c r="L43" s="698"/>
      <c r="M43" s="698"/>
      <c r="N43" s="698"/>
      <c r="O43" s="698"/>
      <c r="P43" s="698"/>
      <c r="Q43" s="699"/>
      <c r="R43" s="738">
        <v>14859173</v>
      </c>
      <c r="S43" s="739"/>
      <c r="T43" s="739"/>
      <c r="U43" s="739"/>
      <c r="V43" s="739"/>
      <c r="W43" s="739"/>
      <c r="X43" s="739"/>
      <c r="Y43" s="740"/>
      <c r="Z43" s="741">
        <v>100</v>
      </c>
      <c r="AA43" s="741"/>
      <c r="AB43" s="741"/>
      <c r="AC43" s="741"/>
      <c r="AD43" s="742">
        <v>6734804</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41497</v>
      </c>
      <c r="CS43" s="683"/>
      <c r="CT43" s="683"/>
      <c r="CU43" s="683"/>
      <c r="CV43" s="683"/>
      <c r="CW43" s="683"/>
      <c r="CX43" s="683"/>
      <c r="CY43" s="684"/>
      <c r="CZ43" s="652">
        <v>0.3</v>
      </c>
      <c r="DA43" s="681"/>
      <c r="DB43" s="681"/>
      <c r="DC43" s="685"/>
      <c r="DD43" s="656">
        <v>41497</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360</v>
      </c>
      <c r="CG44" s="645"/>
      <c r="CH44" s="645"/>
      <c r="CI44" s="645"/>
      <c r="CJ44" s="645"/>
      <c r="CK44" s="645"/>
      <c r="CL44" s="645"/>
      <c r="CM44" s="645"/>
      <c r="CN44" s="645"/>
      <c r="CO44" s="645"/>
      <c r="CP44" s="645"/>
      <c r="CQ44" s="646"/>
      <c r="CR44" s="647">
        <v>1344126</v>
      </c>
      <c r="CS44" s="648"/>
      <c r="CT44" s="648"/>
      <c r="CU44" s="648"/>
      <c r="CV44" s="648"/>
      <c r="CW44" s="648"/>
      <c r="CX44" s="648"/>
      <c r="CY44" s="649"/>
      <c r="CZ44" s="652">
        <v>9.3000000000000007</v>
      </c>
      <c r="DA44" s="653"/>
      <c r="DB44" s="653"/>
      <c r="DC44" s="665"/>
      <c r="DD44" s="656">
        <v>344132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472062</v>
      </c>
      <c r="CS45" s="683"/>
      <c r="CT45" s="683"/>
      <c r="CU45" s="683"/>
      <c r="CV45" s="683"/>
      <c r="CW45" s="683"/>
      <c r="CX45" s="683"/>
      <c r="CY45" s="684"/>
      <c r="CZ45" s="652">
        <v>3.3</v>
      </c>
      <c r="DA45" s="681"/>
      <c r="DB45" s="681"/>
      <c r="DC45" s="685"/>
      <c r="DD45" s="656">
        <v>55234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829436</v>
      </c>
      <c r="CS46" s="648"/>
      <c r="CT46" s="648"/>
      <c r="CU46" s="648"/>
      <c r="CV46" s="648"/>
      <c r="CW46" s="648"/>
      <c r="CX46" s="648"/>
      <c r="CY46" s="649"/>
      <c r="CZ46" s="652">
        <v>5.8</v>
      </c>
      <c r="DA46" s="653"/>
      <c r="DB46" s="653"/>
      <c r="DC46" s="665"/>
      <c r="DD46" s="656">
        <v>254260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t="s">
        <v>235</v>
      </c>
      <c r="CS47" s="683"/>
      <c r="CT47" s="683"/>
      <c r="CU47" s="683"/>
      <c r="CV47" s="683"/>
      <c r="CW47" s="683"/>
      <c r="CX47" s="683"/>
      <c r="CY47" s="684"/>
      <c r="CZ47" s="652" t="s">
        <v>186</v>
      </c>
      <c r="DA47" s="681"/>
      <c r="DB47" s="681"/>
      <c r="DC47" s="685"/>
      <c r="DD47" s="656" t="s">
        <v>186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186</v>
      </c>
      <c r="CS48" s="648"/>
      <c r="CT48" s="648"/>
      <c r="CU48" s="648"/>
      <c r="CV48" s="648"/>
      <c r="CW48" s="648"/>
      <c r="CX48" s="648"/>
      <c r="CY48" s="649"/>
      <c r="CZ48" s="652" t="s">
        <v>186</v>
      </c>
      <c r="DA48" s="653"/>
      <c r="DB48" s="653"/>
      <c r="DC48" s="665"/>
      <c r="DD48" s="656" t="s">
        <v>186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368</v>
      </c>
      <c r="CE49" s="698"/>
      <c r="CF49" s="698"/>
      <c r="CG49" s="698"/>
      <c r="CH49" s="698"/>
      <c r="CI49" s="698"/>
      <c r="CJ49" s="698"/>
      <c r="CK49" s="698"/>
      <c r="CL49" s="698"/>
      <c r="CM49" s="698"/>
      <c r="CN49" s="698"/>
      <c r="CO49" s="698"/>
      <c r="CP49" s="698"/>
      <c r="CQ49" s="699"/>
      <c r="CR49" s="738">
        <v>14413684</v>
      </c>
      <c r="CS49" s="718"/>
      <c r="CT49" s="718"/>
      <c r="CU49" s="718"/>
      <c r="CV49" s="718"/>
      <c r="CW49" s="718"/>
      <c r="CX49" s="718"/>
      <c r="CY49" s="749"/>
      <c r="CZ49" s="743">
        <v>100</v>
      </c>
      <c r="DA49" s="750"/>
      <c r="DB49" s="750"/>
      <c r="DC49" s="751"/>
      <c r="DD49" s="752">
        <v>8136110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hGPR2o/3dpELwhsNPDBYVdGg+shhBSkG1rOPGOxPEpHDeakc1SrSFB971z0nXsxl5y8R3FejiDwWutEqPYEkeQ==" saltValue="PxuTOINI8JZAn3AJErNTE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391</v>
      </c>
      <c r="C7" s="780"/>
      <c r="D7" s="780"/>
      <c r="E7" s="780"/>
      <c r="F7" s="780"/>
      <c r="G7" s="780"/>
      <c r="H7" s="780"/>
      <c r="I7" s="780"/>
      <c r="J7" s="780"/>
      <c r="K7" s="780"/>
      <c r="L7" s="780"/>
      <c r="M7" s="780"/>
      <c r="N7" s="780"/>
      <c r="O7" s="780"/>
      <c r="P7" s="781"/>
      <c r="Q7" s="782">
        <v>14859</v>
      </c>
      <c r="R7" s="783"/>
      <c r="S7" s="783"/>
      <c r="T7" s="783"/>
      <c r="U7" s="783"/>
      <c r="V7" s="783">
        <v>14414</v>
      </c>
      <c r="W7" s="783"/>
      <c r="X7" s="783"/>
      <c r="Y7" s="783"/>
      <c r="Z7" s="783"/>
      <c r="AA7" s="783">
        <v>445</v>
      </c>
      <c r="AB7" s="783"/>
      <c r="AC7" s="783"/>
      <c r="AD7" s="783"/>
      <c r="AE7" s="784"/>
      <c r="AF7" s="785">
        <v>411</v>
      </c>
      <c r="AG7" s="786"/>
      <c r="AH7" s="786"/>
      <c r="AI7" s="786"/>
      <c r="AJ7" s="787"/>
      <c r="AK7" s="822">
        <v>312</v>
      </c>
      <c r="AL7" s="823"/>
      <c r="AM7" s="823"/>
      <c r="AN7" s="823"/>
      <c r="AO7" s="823"/>
      <c r="AP7" s="823">
        <v>10973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393</v>
      </c>
      <c r="B23" s="838" t="s">
        <v>394</v>
      </c>
      <c r="C23" s="839"/>
      <c r="D23" s="839"/>
      <c r="E23" s="839"/>
      <c r="F23" s="839"/>
      <c r="G23" s="839"/>
      <c r="H23" s="839"/>
      <c r="I23" s="839"/>
      <c r="J23" s="839"/>
      <c r="K23" s="839"/>
      <c r="L23" s="839"/>
      <c r="M23" s="839"/>
      <c r="N23" s="839"/>
      <c r="O23" s="839"/>
      <c r="P23" s="840"/>
      <c r="Q23" s="841">
        <f>SUM(Q7:Q22)</f>
        <v>14859</v>
      </c>
      <c r="R23" s="842"/>
      <c r="S23" s="842"/>
      <c r="T23" s="842"/>
      <c r="U23" s="842"/>
      <c r="V23" s="842">
        <f>SUM(V7:V22)</f>
        <v>14414</v>
      </c>
      <c r="W23" s="842"/>
      <c r="X23" s="842"/>
      <c r="Y23" s="842"/>
      <c r="Z23" s="842"/>
      <c r="AA23" s="842">
        <f>SUM(AA7:AA22)</f>
        <v>445</v>
      </c>
      <c r="AB23" s="842"/>
      <c r="AC23" s="842"/>
      <c r="AD23" s="842"/>
      <c r="AE23" s="843"/>
      <c r="AF23" s="844">
        <v>411</v>
      </c>
      <c r="AG23" s="842"/>
      <c r="AH23" s="842"/>
      <c r="AI23" s="842"/>
      <c r="AJ23" s="845"/>
      <c r="AK23" s="846"/>
      <c r="AL23" s="847"/>
      <c r="AM23" s="847"/>
      <c r="AN23" s="847"/>
      <c r="AO23" s="847"/>
      <c r="AP23" s="842">
        <f>SUM(AP7:AP22)</f>
        <v>10973</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374</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406</v>
      </c>
      <c r="C28" s="780"/>
      <c r="D28" s="780"/>
      <c r="E28" s="780"/>
      <c r="F28" s="780"/>
      <c r="G28" s="780"/>
      <c r="H28" s="780"/>
      <c r="I28" s="780"/>
      <c r="J28" s="780"/>
      <c r="K28" s="780"/>
      <c r="L28" s="780"/>
      <c r="M28" s="780"/>
      <c r="N28" s="780"/>
      <c r="O28" s="780"/>
      <c r="P28" s="781"/>
      <c r="Q28" s="870">
        <v>2732</v>
      </c>
      <c r="R28" s="871"/>
      <c r="S28" s="871"/>
      <c r="T28" s="871"/>
      <c r="U28" s="871"/>
      <c r="V28" s="871">
        <v>2660</v>
      </c>
      <c r="W28" s="871"/>
      <c r="X28" s="871"/>
      <c r="Y28" s="871"/>
      <c r="Z28" s="871"/>
      <c r="AA28" s="871">
        <v>72</v>
      </c>
      <c r="AB28" s="871"/>
      <c r="AC28" s="871"/>
      <c r="AD28" s="871"/>
      <c r="AE28" s="872"/>
      <c r="AF28" s="873">
        <v>72</v>
      </c>
      <c r="AG28" s="871"/>
      <c r="AH28" s="871"/>
      <c r="AI28" s="871"/>
      <c r="AJ28" s="874"/>
      <c r="AK28" s="875">
        <v>183</v>
      </c>
      <c r="AL28" s="866"/>
      <c r="AM28" s="866"/>
      <c r="AN28" s="866"/>
      <c r="AO28" s="866"/>
      <c r="AP28" s="866" t="s">
        <v>606</v>
      </c>
      <c r="AQ28" s="866"/>
      <c r="AR28" s="866"/>
      <c r="AS28" s="866"/>
      <c r="AT28" s="866"/>
      <c r="AU28" s="866" t="s">
        <v>606</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407</v>
      </c>
      <c r="C29" s="804"/>
      <c r="D29" s="804"/>
      <c r="E29" s="804"/>
      <c r="F29" s="804"/>
      <c r="G29" s="804"/>
      <c r="H29" s="804"/>
      <c r="I29" s="804"/>
      <c r="J29" s="804"/>
      <c r="K29" s="804"/>
      <c r="L29" s="804"/>
      <c r="M29" s="804"/>
      <c r="N29" s="804"/>
      <c r="O29" s="804"/>
      <c r="P29" s="805"/>
      <c r="Q29" s="806">
        <v>2583</v>
      </c>
      <c r="R29" s="807"/>
      <c r="S29" s="807"/>
      <c r="T29" s="807"/>
      <c r="U29" s="807"/>
      <c r="V29" s="807">
        <v>2384</v>
      </c>
      <c r="W29" s="807"/>
      <c r="X29" s="807"/>
      <c r="Y29" s="807"/>
      <c r="Z29" s="807"/>
      <c r="AA29" s="807">
        <v>199</v>
      </c>
      <c r="AB29" s="807"/>
      <c r="AC29" s="807"/>
      <c r="AD29" s="807"/>
      <c r="AE29" s="808"/>
      <c r="AF29" s="809">
        <v>199</v>
      </c>
      <c r="AG29" s="810"/>
      <c r="AH29" s="810"/>
      <c r="AI29" s="810"/>
      <c r="AJ29" s="811"/>
      <c r="AK29" s="878">
        <v>430</v>
      </c>
      <c r="AL29" s="879"/>
      <c r="AM29" s="879"/>
      <c r="AN29" s="879"/>
      <c r="AO29" s="879"/>
      <c r="AP29" s="879" t="s">
        <v>606</v>
      </c>
      <c r="AQ29" s="879"/>
      <c r="AR29" s="879"/>
      <c r="AS29" s="879"/>
      <c r="AT29" s="879"/>
      <c r="AU29" s="879" t="s">
        <v>606</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408</v>
      </c>
      <c r="C30" s="804"/>
      <c r="D30" s="804"/>
      <c r="E30" s="804"/>
      <c r="F30" s="804"/>
      <c r="G30" s="804"/>
      <c r="H30" s="804"/>
      <c r="I30" s="804"/>
      <c r="J30" s="804"/>
      <c r="K30" s="804"/>
      <c r="L30" s="804"/>
      <c r="M30" s="804"/>
      <c r="N30" s="804"/>
      <c r="O30" s="804"/>
      <c r="P30" s="805"/>
      <c r="Q30" s="806">
        <v>314</v>
      </c>
      <c r="R30" s="807"/>
      <c r="S30" s="807"/>
      <c r="T30" s="807"/>
      <c r="U30" s="807"/>
      <c r="V30" s="807">
        <v>312</v>
      </c>
      <c r="W30" s="807"/>
      <c r="X30" s="807"/>
      <c r="Y30" s="807"/>
      <c r="Z30" s="807"/>
      <c r="AA30" s="807">
        <v>2</v>
      </c>
      <c r="AB30" s="807"/>
      <c r="AC30" s="807"/>
      <c r="AD30" s="807"/>
      <c r="AE30" s="808"/>
      <c r="AF30" s="809">
        <v>2</v>
      </c>
      <c r="AG30" s="810"/>
      <c r="AH30" s="810"/>
      <c r="AI30" s="810"/>
      <c r="AJ30" s="811"/>
      <c r="AK30" s="878">
        <v>80</v>
      </c>
      <c r="AL30" s="879"/>
      <c r="AM30" s="879"/>
      <c r="AN30" s="879"/>
      <c r="AO30" s="879"/>
      <c r="AP30" s="879" t="s">
        <v>606</v>
      </c>
      <c r="AQ30" s="879"/>
      <c r="AR30" s="879"/>
      <c r="AS30" s="879"/>
      <c r="AT30" s="879"/>
      <c r="AU30" s="879" t="s">
        <v>606</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409</v>
      </c>
      <c r="C31" s="804"/>
      <c r="D31" s="804"/>
      <c r="E31" s="804"/>
      <c r="F31" s="804"/>
      <c r="G31" s="804"/>
      <c r="H31" s="804"/>
      <c r="I31" s="804"/>
      <c r="J31" s="804"/>
      <c r="K31" s="804"/>
      <c r="L31" s="804"/>
      <c r="M31" s="804"/>
      <c r="N31" s="804"/>
      <c r="O31" s="804"/>
      <c r="P31" s="805"/>
      <c r="Q31" s="806">
        <v>1576</v>
      </c>
      <c r="R31" s="807"/>
      <c r="S31" s="807"/>
      <c r="T31" s="807"/>
      <c r="U31" s="807"/>
      <c r="V31" s="807">
        <v>1586</v>
      </c>
      <c r="W31" s="807"/>
      <c r="X31" s="807"/>
      <c r="Y31" s="807"/>
      <c r="Z31" s="807"/>
      <c r="AA31" s="807">
        <v>-9</v>
      </c>
      <c r="AB31" s="807"/>
      <c r="AC31" s="807"/>
      <c r="AD31" s="807"/>
      <c r="AE31" s="808"/>
      <c r="AF31" s="809">
        <v>178</v>
      </c>
      <c r="AG31" s="810"/>
      <c r="AH31" s="810"/>
      <c r="AI31" s="810"/>
      <c r="AJ31" s="811"/>
      <c r="AK31" s="878">
        <v>491</v>
      </c>
      <c r="AL31" s="879"/>
      <c r="AM31" s="879"/>
      <c r="AN31" s="879"/>
      <c r="AO31" s="879"/>
      <c r="AP31" s="879">
        <v>272</v>
      </c>
      <c r="AQ31" s="879"/>
      <c r="AR31" s="879"/>
      <c r="AS31" s="879"/>
      <c r="AT31" s="879"/>
      <c r="AU31" s="879">
        <v>197</v>
      </c>
      <c r="AV31" s="879"/>
      <c r="AW31" s="879"/>
      <c r="AX31" s="879"/>
      <c r="AY31" s="879"/>
      <c r="AZ31" s="880" t="s">
        <v>606</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411</v>
      </c>
      <c r="C32" s="804"/>
      <c r="D32" s="804"/>
      <c r="E32" s="804"/>
      <c r="F32" s="804"/>
      <c r="G32" s="804"/>
      <c r="H32" s="804"/>
      <c r="I32" s="804"/>
      <c r="J32" s="804"/>
      <c r="K32" s="804"/>
      <c r="L32" s="804"/>
      <c r="M32" s="804"/>
      <c r="N32" s="804"/>
      <c r="O32" s="804"/>
      <c r="P32" s="805"/>
      <c r="Q32" s="806">
        <v>55</v>
      </c>
      <c r="R32" s="807"/>
      <c r="S32" s="807"/>
      <c r="T32" s="807"/>
      <c r="U32" s="807"/>
      <c r="V32" s="807">
        <v>52</v>
      </c>
      <c r="W32" s="807"/>
      <c r="X32" s="807"/>
      <c r="Y32" s="807"/>
      <c r="Z32" s="807"/>
      <c r="AA32" s="807">
        <v>3</v>
      </c>
      <c r="AB32" s="807"/>
      <c r="AC32" s="807"/>
      <c r="AD32" s="807"/>
      <c r="AE32" s="808"/>
      <c r="AF32" s="809">
        <v>3</v>
      </c>
      <c r="AG32" s="810"/>
      <c r="AH32" s="810"/>
      <c r="AI32" s="810"/>
      <c r="AJ32" s="811"/>
      <c r="AK32" s="878">
        <v>45</v>
      </c>
      <c r="AL32" s="879"/>
      <c r="AM32" s="879"/>
      <c r="AN32" s="879"/>
      <c r="AO32" s="879"/>
      <c r="AP32" s="879">
        <v>283</v>
      </c>
      <c r="AQ32" s="879"/>
      <c r="AR32" s="879"/>
      <c r="AS32" s="879"/>
      <c r="AT32" s="879"/>
      <c r="AU32" s="879">
        <v>283</v>
      </c>
      <c r="AV32" s="879"/>
      <c r="AW32" s="879"/>
      <c r="AX32" s="879"/>
      <c r="AY32" s="879"/>
      <c r="AZ32" s="880" t="s">
        <v>606</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413</v>
      </c>
      <c r="C33" s="804"/>
      <c r="D33" s="804"/>
      <c r="E33" s="804"/>
      <c r="F33" s="804"/>
      <c r="G33" s="804"/>
      <c r="H33" s="804"/>
      <c r="I33" s="804"/>
      <c r="J33" s="804"/>
      <c r="K33" s="804"/>
      <c r="L33" s="804"/>
      <c r="M33" s="804"/>
      <c r="N33" s="804"/>
      <c r="O33" s="804"/>
      <c r="P33" s="805"/>
      <c r="Q33" s="806">
        <v>222</v>
      </c>
      <c r="R33" s="807"/>
      <c r="S33" s="807"/>
      <c r="T33" s="807"/>
      <c r="U33" s="807"/>
      <c r="V33" s="807">
        <v>184</v>
      </c>
      <c r="W33" s="807"/>
      <c r="X33" s="807"/>
      <c r="Y33" s="807"/>
      <c r="Z33" s="807"/>
      <c r="AA33" s="807">
        <v>38</v>
      </c>
      <c r="AB33" s="807"/>
      <c r="AC33" s="807"/>
      <c r="AD33" s="807"/>
      <c r="AE33" s="808"/>
      <c r="AF33" s="809">
        <v>38</v>
      </c>
      <c r="AG33" s="810"/>
      <c r="AH33" s="810"/>
      <c r="AI33" s="810"/>
      <c r="AJ33" s="811"/>
      <c r="AK33" s="878">
        <v>35</v>
      </c>
      <c r="AL33" s="879"/>
      <c r="AM33" s="879"/>
      <c r="AN33" s="879"/>
      <c r="AO33" s="879"/>
      <c r="AP33" s="879">
        <v>17</v>
      </c>
      <c r="AQ33" s="879"/>
      <c r="AR33" s="879"/>
      <c r="AS33" s="879"/>
      <c r="AT33" s="879"/>
      <c r="AU33" s="879" t="s">
        <v>606</v>
      </c>
      <c r="AV33" s="879"/>
      <c r="AW33" s="879"/>
      <c r="AX33" s="879"/>
      <c r="AY33" s="879"/>
      <c r="AZ33" s="880" t="s">
        <v>606</v>
      </c>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393</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492</v>
      </c>
      <c r="AG63" s="890"/>
      <c r="AH63" s="890"/>
      <c r="AI63" s="890"/>
      <c r="AJ63" s="891"/>
      <c r="AK63" s="892"/>
      <c r="AL63" s="887"/>
      <c r="AM63" s="887"/>
      <c r="AN63" s="887"/>
      <c r="AO63" s="887"/>
      <c r="AP63" s="890">
        <f>SUM(AP28:AT62)</f>
        <v>572</v>
      </c>
      <c r="AQ63" s="890"/>
      <c r="AR63" s="890"/>
      <c r="AS63" s="890"/>
      <c r="AT63" s="890"/>
      <c r="AU63" s="890">
        <f>SUM(AU28:AY62)</f>
        <v>480</v>
      </c>
      <c r="AV63" s="890"/>
      <c r="AW63" s="890"/>
      <c r="AX63" s="890"/>
      <c r="AY63" s="890"/>
      <c r="AZ63" s="894"/>
      <c r="BA63" s="894"/>
      <c r="BB63" s="894"/>
      <c r="BC63" s="894"/>
      <c r="BD63" s="894"/>
      <c r="BE63" s="895"/>
      <c r="BF63" s="895"/>
      <c r="BG63" s="895"/>
      <c r="BH63" s="895"/>
      <c r="BI63" s="896"/>
      <c r="BJ63" s="897" t="s">
        <v>417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900" t="s">
        <v>423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592</v>
      </c>
      <c r="C68" s="918"/>
      <c r="D68" s="918"/>
      <c r="E68" s="918"/>
      <c r="F68" s="918"/>
      <c r="G68" s="918"/>
      <c r="H68" s="918"/>
      <c r="I68" s="918"/>
      <c r="J68" s="918"/>
      <c r="K68" s="918"/>
      <c r="L68" s="918"/>
      <c r="M68" s="918"/>
      <c r="N68" s="918"/>
      <c r="O68" s="918"/>
      <c r="P68" s="919"/>
      <c r="Q68" s="920">
        <v>4562</v>
      </c>
      <c r="R68" s="914"/>
      <c r="S68" s="914"/>
      <c r="T68" s="914"/>
      <c r="U68" s="914"/>
      <c r="V68" s="914">
        <v>4301</v>
      </c>
      <c r="W68" s="914"/>
      <c r="X68" s="914"/>
      <c r="Y68" s="914"/>
      <c r="Z68" s="914"/>
      <c r="AA68" s="914">
        <v>261</v>
      </c>
      <c r="AB68" s="914"/>
      <c r="AC68" s="914"/>
      <c r="AD68" s="914"/>
      <c r="AE68" s="914"/>
      <c r="AF68" s="914">
        <v>206</v>
      </c>
      <c r="AG68" s="914"/>
      <c r="AH68" s="914"/>
      <c r="AI68" s="914"/>
      <c r="AJ68" s="914"/>
      <c r="AK68" s="914" t="s">
        <v>609</v>
      </c>
      <c r="AL68" s="914"/>
      <c r="AM68" s="914"/>
      <c r="AN68" s="914"/>
      <c r="AO68" s="914"/>
      <c r="AP68" s="914">
        <v>2576</v>
      </c>
      <c r="AQ68" s="914"/>
      <c r="AR68" s="914"/>
      <c r="AS68" s="914"/>
      <c r="AT68" s="914"/>
      <c r="AU68" s="914">
        <v>2576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593</v>
      </c>
      <c r="C69" s="922"/>
      <c r="D69" s="922"/>
      <c r="E69" s="922"/>
      <c r="F69" s="922"/>
      <c r="G69" s="922"/>
      <c r="H69" s="922"/>
      <c r="I69" s="922"/>
      <c r="J69" s="922"/>
      <c r="K69" s="922"/>
      <c r="L69" s="922"/>
      <c r="M69" s="922"/>
      <c r="N69" s="922"/>
      <c r="O69" s="922"/>
      <c r="P69" s="923"/>
      <c r="Q69" s="924">
        <v>21968</v>
      </c>
      <c r="R69" s="879"/>
      <c r="S69" s="879"/>
      <c r="T69" s="879"/>
      <c r="U69" s="879"/>
      <c r="V69" s="879">
        <v>21813</v>
      </c>
      <c r="W69" s="879"/>
      <c r="X69" s="879"/>
      <c r="Y69" s="879"/>
      <c r="Z69" s="879"/>
      <c r="AA69" s="879">
        <v>155</v>
      </c>
      <c r="AB69" s="879"/>
      <c r="AC69" s="879"/>
      <c r="AD69" s="879"/>
      <c r="AE69" s="879"/>
      <c r="AF69" s="879">
        <v>155</v>
      </c>
      <c r="AG69" s="879"/>
      <c r="AH69" s="879"/>
      <c r="AI69" s="879"/>
      <c r="AJ69" s="879"/>
      <c r="AK69" s="879">
        <v>90</v>
      </c>
      <c r="AL69" s="879"/>
      <c r="AM69" s="879"/>
      <c r="AN69" s="879"/>
      <c r="AO69" s="879"/>
      <c r="AP69" s="879" t="s">
        <v>612</v>
      </c>
      <c r="AQ69" s="879"/>
      <c r="AR69" s="879"/>
      <c r="AS69" s="879"/>
      <c r="AT69" s="879"/>
      <c r="AU69" s="879" t="s">
        <v>612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594</v>
      </c>
      <c r="C70" s="922"/>
      <c r="D70" s="922"/>
      <c r="E70" s="922"/>
      <c r="F70" s="922"/>
      <c r="G70" s="922"/>
      <c r="H70" s="922"/>
      <c r="I70" s="922"/>
      <c r="J70" s="922"/>
      <c r="K70" s="922"/>
      <c r="L70" s="922"/>
      <c r="M70" s="922"/>
      <c r="N70" s="922"/>
      <c r="O70" s="922"/>
      <c r="P70" s="923"/>
      <c r="Q70" s="924">
        <v>192</v>
      </c>
      <c r="R70" s="879"/>
      <c r="S70" s="879"/>
      <c r="T70" s="879"/>
      <c r="U70" s="879"/>
      <c r="V70" s="879">
        <v>133</v>
      </c>
      <c r="W70" s="879"/>
      <c r="X70" s="879"/>
      <c r="Y70" s="879"/>
      <c r="Z70" s="879"/>
      <c r="AA70" s="879">
        <v>58</v>
      </c>
      <c r="AB70" s="879"/>
      <c r="AC70" s="879"/>
      <c r="AD70" s="879"/>
      <c r="AE70" s="879"/>
      <c r="AF70" s="879">
        <v>58</v>
      </c>
      <c r="AG70" s="879"/>
      <c r="AH70" s="879"/>
      <c r="AI70" s="879"/>
      <c r="AJ70" s="879"/>
      <c r="AK70" s="879" t="s">
        <v>612</v>
      </c>
      <c r="AL70" s="879"/>
      <c r="AM70" s="879"/>
      <c r="AN70" s="879"/>
      <c r="AO70" s="879"/>
      <c r="AP70" s="879" t="s">
        <v>612</v>
      </c>
      <c r="AQ70" s="879"/>
      <c r="AR70" s="879"/>
      <c r="AS70" s="879"/>
      <c r="AT70" s="879"/>
      <c r="AU70" s="879" t="s">
        <v>612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595</v>
      </c>
      <c r="C71" s="922"/>
      <c r="D71" s="922"/>
      <c r="E71" s="922"/>
      <c r="F71" s="922"/>
      <c r="G71" s="922"/>
      <c r="H71" s="922"/>
      <c r="I71" s="922"/>
      <c r="J71" s="922"/>
      <c r="K71" s="922"/>
      <c r="L71" s="922"/>
      <c r="M71" s="922"/>
      <c r="N71" s="922"/>
      <c r="O71" s="922"/>
      <c r="P71" s="923"/>
      <c r="Q71" s="924">
        <v>76</v>
      </c>
      <c r="R71" s="879"/>
      <c r="S71" s="879"/>
      <c r="T71" s="879"/>
      <c r="U71" s="879"/>
      <c r="V71" s="879">
        <v>71</v>
      </c>
      <c r="W71" s="879"/>
      <c r="X71" s="879"/>
      <c r="Y71" s="879"/>
      <c r="Z71" s="879"/>
      <c r="AA71" s="879">
        <v>5</v>
      </c>
      <c r="AB71" s="879"/>
      <c r="AC71" s="879"/>
      <c r="AD71" s="879"/>
      <c r="AE71" s="879"/>
      <c r="AF71" s="879">
        <v>5</v>
      </c>
      <c r="AG71" s="879"/>
      <c r="AH71" s="879"/>
      <c r="AI71" s="879"/>
      <c r="AJ71" s="879"/>
      <c r="AK71" s="879">
        <v>1</v>
      </c>
      <c r="AL71" s="879"/>
      <c r="AM71" s="879"/>
      <c r="AN71" s="879"/>
      <c r="AO71" s="879"/>
      <c r="AP71" s="879" t="s">
        <v>612</v>
      </c>
      <c r="AQ71" s="879"/>
      <c r="AR71" s="879"/>
      <c r="AS71" s="879"/>
      <c r="AT71" s="879"/>
      <c r="AU71" s="879" t="s">
        <v>612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596</v>
      </c>
      <c r="C72" s="922"/>
      <c r="D72" s="922"/>
      <c r="E72" s="922"/>
      <c r="F72" s="922"/>
      <c r="G72" s="922"/>
      <c r="H72" s="922"/>
      <c r="I72" s="922"/>
      <c r="J72" s="922"/>
      <c r="K72" s="922"/>
      <c r="L72" s="922"/>
      <c r="M72" s="922"/>
      <c r="N72" s="922"/>
      <c r="O72" s="922"/>
      <c r="P72" s="923"/>
      <c r="Q72" s="924">
        <v>111</v>
      </c>
      <c r="R72" s="879"/>
      <c r="S72" s="879"/>
      <c r="T72" s="879"/>
      <c r="U72" s="879"/>
      <c r="V72" s="879">
        <v>74</v>
      </c>
      <c r="W72" s="879"/>
      <c r="X72" s="879"/>
      <c r="Y72" s="879"/>
      <c r="Z72" s="879"/>
      <c r="AA72" s="879">
        <v>38</v>
      </c>
      <c r="AB72" s="879"/>
      <c r="AC72" s="879"/>
      <c r="AD72" s="879"/>
      <c r="AE72" s="879"/>
      <c r="AF72" s="879">
        <v>38</v>
      </c>
      <c r="AG72" s="879"/>
      <c r="AH72" s="879"/>
      <c r="AI72" s="879"/>
      <c r="AJ72" s="879"/>
      <c r="AK72" s="879" t="s">
        <v>612</v>
      </c>
      <c r="AL72" s="879"/>
      <c r="AM72" s="879"/>
      <c r="AN72" s="879"/>
      <c r="AO72" s="879"/>
      <c r="AP72" s="879" t="s">
        <v>612</v>
      </c>
      <c r="AQ72" s="879"/>
      <c r="AR72" s="879"/>
      <c r="AS72" s="879"/>
      <c r="AT72" s="879"/>
      <c r="AU72" s="879" t="s">
        <v>612</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597</v>
      </c>
      <c r="C73" s="922"/>
      <c r="D73" s="922"/>
      <c r="E73" s="922"/>
      <c r="F73" s="922"/>
      <c r="G73" s="922"/>
      <c r="H73" s="922"/>
      <c r="I73" s="922"/>
      <c r="J73" s="922"/>
      <c r="K73" s="922"/>
      <c r="L73" s="922"/>
      <c r="M73" s="922"/>
      <c r="N73" s="922"/>
      <c r="O73" s="922"/>
      <c r="P73" s="923"/>
      <c r="Q73" s="924">
        <v>910</v>
      </c>
      <c r="R73" s="879"/>
      <c r="S73" s="879"/>
      <c r="T73" s="879"/>
      <c r="U73" s="879"/>
      <c r="V73" s="879">
        <v>858</v>
      </c>
      <c r="W73" s="879"/>
      <c r="X73" s="879"/>
      <c r="Y73" s="879"/>
      <c r="Z73" s="879"/>
      <c r="AA73" s="879">
        <v>52</v>
      </c>
      <c r="AB73" s="879"/>
      <c r="AC73" s="879"/>
      <c r="AD73" s="879"/>
      <c r="AE73" s="879"/>
      <c r="AF73" s="879">
        <v>52</v>
      </c>
      <c r="AG73" s="879"/>
      <c r="AH73" s="879"/>
      <c r="AI73" s="879"/>
      <c r="AJ73" s="879"/>
      <c r="AK73" s="879">
        <v>99</v>
      </c>
      <c r="AL73" s="879"/>
      <c r="AM73" s="879"/>
      <c r="AN73" s="879"/>
      <c r="AO73" s="879"/>
      <c r="AP73" s="879">
        <v>817</v>
      </c>
      <c r="AQ73" s="879"/>
      <c r="AR73" s="879"/>
      <c r="AS73" s="879"/>
      <c r="AT73" s="879"/>
      <c r="AU73" s="879">
        <v>78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598</v>
      </c>
      <c r="C74" s="922"/>
      <c r="D74" s="922"/>
      <c r="E74" s="922"/>
      <c r="F74" s="922"/>
      <c r="G74" s="922"/>
      <c r="H74" s="922"/>
      <c r="I74" s="922"/>
      <c r="J74" s="922"/>
      <c r="K74" s="922"/>
      <c r="L74" s="922"/>
      <c r="M74" s="922"/>
      <c r="N74" s="922"/>
      <c r="O74" s="922"/>
      <c r="P74" s="923"/>
      <c r="Q74" s="924">
        <v>952</v>
      </c>
      <c r="R74" s="879"/>
      <c r="S74" s="879"/>
      <c r="T74" s="879"/>
      <c r="U74" s="879"/>
      <c r="V74" s="879">
        <v>913</v>
      </c>
      <c r="W74" s="879"/>
      <c r="X74" s="879"/>
      <c r="Y74" s="879"/>
      <c r="Z74" s="879"/>
      <c r="AA74" s="879">
        <v>39</v>
      </c>
      <c r="AB74" s="879"/>
      <c r="AC74" s="879"/>
      <c r="AD74" s="879"/>
      <c r="AE74" s="879"/>
      <c r="AF74" s="879">
        <v>39</v>
      </c>
      <c r="AG74" s="879"/>
      <c r="AH74" s="879"/>
      <c r="AI74" s="879"/>
      <c r="AJ74" s="879"/>
      <c r="AK74" s="879" t="s">
        <v>614</v>
      </c>
      <c r="AL74" s="879"/>
      <c r="AM74" s="879"/>
      <c r="AN74" s="879"/>
      <c r="AO74" s="879"/>
      <c r="AP74" s="879">
        <v>118</v>
      </c>
      <c r="AQ74" s="879"/>
      <c r="AR74" s="879"/>
      <c r="AS74" s="879"/>
      <c r="AT74" s="879"/>
      <c r="AU74" s="879">
        <v>29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599</v>
      </c>
      <c r="C75" s="922"/>
      <c r="D75" s="922"/>
      <c r="E75" s="922"/>
      <c r="F75" s="922"/>
      <c r="G75" s="922"/>
      <c r="H75" s="922"/>
      <c r="I75" s="922"/>
      <c r="J75" s="922"/>
      <c r="K75" s="922"/>
      <c r="L75" s="922"/>
      <c r="M75" s="922"/>
      <c r="N75" s="922"/>
      <c r="O75" s="922"/>
      <c r="P75" s="923"/>
      <c r="Q75" s="927">
        <v>647</v>
      </c>
      <c r="R75" s="928"/>
      <c r="S75" s="928"/>
      <c r="T75" s="928"/>
      <c r="U75" s="878"/>
      <c r="V75" s="929">
        <v>643</v>
      </c>
      <c r="W75" s="928"/>
      <c r="X75" s="928"/>
      <c r="Y75" s="928"/>
      <c r="Z75" s="878"/>
      <c r="AA75" s="929">
        <v>4</v>
      </c>
      <c r="AB75" s="928"/>
      <c r="AC75" s="928"/>
      <c r="AD75" s="928"/>
      <c r="AE75" s="878"/>
      <c r="AF75" s="929">
        <v>4</v>
      </c>
      <c r="AG75" s="928"/>
      <c r="AH75" s="928"/>
      <c r="AI75" s="928"/>
      <c r="AJ75" s="878"/>
      <c r="AK75" s="929" t="s">
        <v>607</v>
      </c>
      <c r="AL75" s="928"/>
      <c r="AM75" s="928"/>
      <c r="AN75" s="928"/>
      <c r="AO75" s="878"/>
      <c r="AP75" s="929" t="s">
        <v>607</v>
      </c>
      <c r="AQ75" s="928"/>
      <c r="AR75" s="928"/>
      <c r="AS75" s="928"/>
      <c r="AT75" s="878"/>
      <c r="AU75" s="929" t="s">
        <v>607</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t="s">
        <v>600</v>
      </c>
      <c r="C76" s="922"/>
      <c r="D76" s="922"/>
      <c r="E76" s="922"/>
      <c r="F76" s="922"/>
      <c r="G76" s="922"/>
      <c r="H76" s="922"/>
      <c r="I76" s="922"/>
      <c r="J76" s="922"/>
      <c r="K76" s="922"/>
      <c r="L76" s="922"/>
      <c r="M76" s="922"/>
      <c r="N76" s="922"/>
      <c r="O76" s="922"/>
      <c r="P76" s="923"/>
      <c r="Q76" s="927">
        <v>1025</v>
      </c>
      <c r="R76" s="928"/>
      <c r="S76" s="928"/>
      <c r="T76" s="928"/>
      <c r="U76" s="878"/>
      <c r="V76" s="929">
        <v>1006</v>
      </c>
      <c r="W76" s="928"/>
      <c r="X76" s="928"/>
      <c r="Y76" s="928"/>
      <c r="Z76" s="878"/>
      <c r="AA76" s="929">
        <v>19</v>
      </c>
      <c r="AB76" s="928"/>
      <c r="AC76" s="928"/>
      <c r="AD76" s="928"/>
      <c r="AE76" s="878"/>
      <c r="AF76" s="929">
        <v>19</v>
      </c>
      <c r="AG76" s="928"/>
      <c r="AH76" s="928"/>
      <c r="AI76" s="928"/>
      <c r="AJ76" s="878"/>
      <c r="AK76" s="929" t="s">
        <v>610</v>
      </c>
      <c r="AL76" s="928"/>
      <c r="AM76" s="928"/>
      <c r="AN76" s="928"/>
      <c r="AO76" s="878"/>
      <c r="AP76" s="929">
        <v>149</v>
      </c>
      <c r="AQ76" s="928"/>
      <c r="AR76" s="928"/>
      <c r="AS76" s="928"/>
      <c r="AT76" s="878"/>
      <c r="AU76" s="929">
        <v>57</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t="s">
        <v>601</v>
      </c>
      <c r="C77" s="922"/>
      <c r="D77" s="922"/>
      <c r="E77" s="922"/>
      <c r="F77" s="922"/>
      <c r="G77" s="922"/>
      <c r="H77" s="922"/>
      <c r="I77" s="922"/>
      <c r="J77" s="922"/>
      <c r="K77" s="922"/>
      <c r="L77" s="922"/>
      <c r="M77" s="922"/>
      <c r="N77" s="922"/>
      <c r="O77" s="922"/>
      <c r="P77" s="923"/>
      <c r="Q77" s="927">
        <v>6335</v>
      </c>
      <c r="R77" s="928"/>
      <c r="S77" s="928"/>
      <c r="T77" s="928"/>
      <c r="U77" s="878"/>
      <c r="V77" s="929">
        <v>7962</v>
      </c>
      <c r="W77" s="928"/>
      <c r="X77" s="928"/>
      <c r="Y77" s="928"/>
      <c r="Z77" s="878"/>
      <c r="AA77" s="929">
        <v>-1626</v>
      </c>
      <c r="AB77" s="928"/>
      <c r="AC77" s="928"/>
      <c r="AD77" s="928"/>
      <c r="AE77" s="878"/>
      <c r="AF77" s="929">
        <v>5591</v>
      </c>
      <c r="AG77" s="928"/>
      <c r="AH77" s="928"/>
      <c r="AI77" s="928"/>
      <c r="AJ77" s="878"/>
      <c r="AK77" s="929" t="s">
        <v>613</v>
      </c>
      <c r="AL77" s="928"/>
      <c r="AM77" s="928"/>
      <c r="AN77" s="928"/>
      <c r="AO77" s="878"/>
      <c r="AP77" s="929">
        <v>4257</v>
      </c>
      <c r="AQ77" s="928"/>
      <c r="AR77" s="928"/>
      <c r="AS77" s="928"/>
      <c r="AT77" s="878"/>
      <c r="AU77" s="929" t="s">
        <v>613</v>
      </c>
      <c r="AV77" s="928"/>
      <c r="AW77" s="928"/>
      <c r="AX77" s="928"/>
      <c r="AY77" s="878"/>
      <c r="AZ77" s="925" t="s">
        <v>608</v>
      </c>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t="s">
        <v>602</v>
      </c>
      <c r="C78" s="922"/>
      <c r="D78" s="922"/>
      <c r="E78" s="922"/>
      <c r="F78" s="922"/>
      <c r="G78" s="922"/>
      <c r="H78" s="922"/>
      <c r="I78" s="922"/>
      <c r="J78" s="922"/>
      <c r="K78" s="922"/>
      <c r="L78" s="922"/>
      <c r="M78" s="922"/>
      <c r="N78" s="922"/>
      <c r="O78" s="922"/>
      <c r="P78" s="923"/>
      <c r="Q78" s="924">
        <v>4958</v>
      </c>
      <c r="R78" s="879"/>
      <c r="S78" s="879"/>
      <c r="T78" s="879"/>
      <c r="U78" s="879"/>
      <c r="V78" s="879">
        <v>4463</v>
      </c>
      <c r="W78" s="879"/>
      <c r="X78" s="879"/>
      <c r="Y78" s="879"/>
      <c r="Z78" s="879"/>
      <c r="AA78" s="879">
        <v>495</v>
      </c>
      <c r="AB78" s="879"/>
      <c r="AC78" s="879"/>
      <c r="AD78" s="879"/>
      <c r="AE78" s="879"/>
      <c r="AF78" s="879">
        <v>5043</v>
      </c>
      <c r="AG78" s="879"/>
      <c r="AH78" s="879"/>
      <c r="AI78" s="879"/>
      <c r="AJ78" s="879"/>
      <c r="AK78" s="879" t="s">
        <v>611</v>
      </c>
      <c r="AL78" s="879"/>
      <c r="AM78" s="879"/>
      <c r="AN78" s="879"/>
      <c r="AO78" s="879"/>
      <c r="AP78" s="879">
        <v>1096</v>
      </c>
      <c r="AQ78" s="879"/>
      <c r="AR78" s="879"/>
      <c r="AS78" s="879"/>
      <c r="AT78" s="879"/>
      <c r="AU78" s="879" t="s">
        <v>611</v>
      </c>
      <c r="AV78" s="879"/>
      <c r="AW78" s="879"/>
      <c r="AX78" s="879"/>
      <c r="AY78" s="879"/>
      <c r="AZ78" s="925" t="s">
        <v>608</v>
      </c>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t="s">
        <v>603</v>
      </c>
      <c r="C79" s="922"/>
      <c r="D79" s="922"/>
      <c r="E79" s="922"/>
      <c r="F79" s="922"/>
      <c r="G79" s="922"/>
      <c r="H79" s="922"/>
      <c r="I79" s="922"/>
      <c r="J79" s="922"/>
      <c r="K79" s="922"/>
      <c r="L79" s="922"/>
      <c r="M79" s="922"/>
      <c r="N79" s="922"/>
      <c r="O79" s="922"/>
      <c r="P79" s="923"/>
      <c r="Q79" s="924">
        <v>2548</v>
      </c>
      <c r="R79" s="879"/>
      <c r="S79" s="879"/>
      <c r="T79" s="879"/>
      <c r="U79" s="879"/>
      <c r="V79" s="879">
        <v>2213</v>
      </c>
      <c r="W79" s="879"/>
      <c r="X79" s="879"/>
      <c r="Y79" s="879"/>
      <c r="Z79" s="879"/>
      <c r="AA79" s="879">
        <v>335</v>
      </c>
      <c r="AB79" s="879"/>
      <c r="AC79" s="879"/>
      <c r="AD79" s="879"/>
      <c r="AE79" s="879"/>
      <c r="AF79" s="879">
        <v>335</v>
      </c>
      <c r="AG79" s="879"/>
      <c r="AH79" s="879"/>
      <c r="AI79" s="879"/>
      <c r="AJ79" s="879"/>
      <c r="AK79" s="879">
        <v>138</v>
      </c>
      <c r="AL79" s="879"/>
      <c r="AM79" s="879"/>
      <c r="AN79" s="879"/>
      <c r="AO79" s="879"/>
      <c r="AP79" s="879" t="s">
        <v>612</v>
      </c>
      <c r="AQ79" s="879"/>
      <c r="AR79" s="879"/>
      <c r="AS79" s="879"/>
      <c r="AT79" s="879"/>
      <c r="AU79" s="879" t="s">
        <v>612</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t="s">
        <v>604</v>
      </c>
      <c r="C80" s="922"/>
      <c r="D80" s="922"/>
      <c r="E80" s="922"/>
      <c r="F80" s="922"/>
      <c r="G80" s="922"/>
      <c r="H80" s="922"/>
      <c r="I80" s="922"/>
      <c r="J80" s="922"/>
      <c r="K80" s="922"/>
      <c r="L80" s="922"/>
      <c r="M80" s="922"/>
      <c r="N80" s="922"/>
      <c r="O80" s="922"/>
      <c r="P80" s="923"/>
      <c r="Q80" s="924">
        <v>659115</v>
      </c>
      <c r="R80" s="879"/>
      <c r="S80" s="879"/>
      <c r="T80" s="879"/>
      <c r="U80" s="879"/>
      <c r="V80" s="879">
        <v>635247</v>
      </c>
      <c r="W80" s="879"/>
      <c r="X80" s="879"/>
      <c r="Y80" s="879"/>
      <c r="Z80" s="879"/>
      <c r="AA80" s="879">
        <v>23868</v>
      </c>
      <c r="AB80" s="879"/>
      <c r="AC80" s="879"/>
      <c r="AD80" s="879"/>
      <c r="AE80" s="879"/>
      <c r="AF80" s="879">
        <v>23868</v>
      </c>
      <c r="AG80" s="879"/>
      <c r="AH80" s="879"/>
      <c r="AI80" s="879"/>
      <c r="AJ80" s="879"/>
      <c r="AK80" s="879">
        <v>3257</v>
      </c>
      <c r="AL80" s="879"/>
      <c r="AM80" s="879"/>
      <c r="AN80" s="879"/>
      <c r="AO80" s="879"/>
      <c r="AP80" s="879" t="s">
        <v>612</v>
      </c>
      <c r="AQ80" s="879"/>
      <c r="AR80" s="879"/>
      <c r="AS80" s="879"/>
      <c r="AT80" s="879"/>
      <c r="AU80" s="879" t="s">
        <v>612</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t="s">
        <v>605</v>
      </c>
      <c r="C81" s="922"/>
      <c r="D81" s="922"/>
      <c r="E81" s="922"/>
      <c r="F81" s="922"/>
      <c r="G81" s="922"/>
      <c r="H81" s="922"/>
      <c r="I81" s="922"/>
      <c r="J81" s="922"/>
      <c r="K81" s="922"/>
      <c r="L81" s="922"/>
      <c r="M81" s="922"/>
      <c r="N81" s="922"/>
      <c r="O81" s="922"/>
      <c r="P81" s="923"/>
      <c r="Q81" s="924">
        <v>1309</v>
      </c>
      <c r="R81" s="879"/>
      <c r="S81" s="879"/>
      <c r="T81" s="879"/>
      <c r="U81" s="879"/>
      <c r="V81" s="879">
        <v>1125</v>
      </c>
      <c r="W81" s="879"/>
      <c r="X81" s="879"/>
      <c r="Y81" s="879"/>
      <c r="Z81" s="879"/>
      <c r="AA81" s="879">
        <v>184</v>
      </c>
      <c r="AB81" s="879"/>
      <c r="AC81" s="879"/>
      <c r="AD81" s="879"/>
      <c r="AE81" s="879"/>
      <c r="AF81" s="879">
        <v>1715</v>
      </c>
      <c r="AG81" s="879"/>
      <c r="AH81" s="879"/>
      <c r="AI81" s="879"/>
      <c r="AJ81" s="879"/>
      <c r="AK81" s="879">
        <v>14</v>
      </c>
      <c r="AL81" s="879"/>
      <c r="AM81" s="879"/>
      <c r="AN81" s="879"/>
      <c r="AO81" s="879"/>
      <c r="AP81" s="879">
        <v>820</v>
      </c>
      <c r="AQ81" s="879"/>
      <c r="AR81" s="879"/>
      <c r="AS81" s="879"/>
      <c r="AT81" s="879"/>
      <c r="AU81" s="879" t="s">
        <v>607</v>
      </c>
      <c r="AV81" s="879"/>
      <c r="AW81" s="879"/>
      <c r="AX81" s="879"/>
      <c r="AY81" s="879"/>
      <c r="AZ81" s="925" t="s">
        <v>608</v>
      </c>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393</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SUM(AF68:AJ87)</f>
        <v>37128</v>
      </c>
      <c r="AG88" s="890"/>
      <c r="AH88" s="890"/>
      <c r="AI88" s="890"/>
      <c r="AJ88" s="890"/>
      <c r="AK88" s="887"/>
      <c r="AL88" s="887"/>
      <c r="AM88" s="887"/>
      <c r="AN88" s="887"/>
      <c r="AO88" s="887"/>
      <c r="AP88" s="890">
        <f>SUM(AP68:AT87)</f>
        <v>9833</v>
      </c>
      <c r="AQ88" s="890"/>
      <c r="AR88" s="890"/>
      <c r="AS88" s="890"/>
      <c r="AT88" s="890"/>
      <c r="AU88" s="890">
        <f>SUM(AU68:AY87)</f>
        <v>2740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309</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309</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309</v>
      </c>
      <c r="DR109" s="943"/>
      <c r="DS109" s="943"/>
      <c r="DT109" s="943"/>
      <c r="DU109" s="944"/>
      <c r="DV109" s="942" t="s">
        <v>438</v>
      </c>
      <c r="DW109" s="943"/>
      <c r="DX109" s="943"/>
      <c r="DY109" s="943"/>
      <c r="DZ109" s="945"/>
    </row>
    <row r="110" spans="1:131" s="248" customFormat="1" ht="26.25" customHeight="1">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1092225</v>
      </c>
      <c r="AB110" s="950"/>
      <c r="AC110" s="950"/>
      <c r="AD110" s="950"/>
      <c r="AE110" s="951"/>
      <c r="AF110" s="952">
        <v>1177877</v>
      </c>
      <c r="AG110" s="950"/>
      <c r="AH110" s="950"/>
      <c r="AI110" s="950"/>
      <c r="AJ110" s="951"/>
      <c r="AK110" s="952">
        <v>1138171</v>
      </c>
      <c r="AL110" s="950"/>
      <c r="AM110" s="950"/>
      <c r="AN110" s="950"/>
      <c r="AO110" s="951"/>
      <c r="AP110" s="953">
        <v>19.7</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12088404</v>
      </c>
      <c r="BR110" s="985"/>
      <c r="BS110" s="985"/>
      <c r="BT110" s="985"/>
      <c r="BU110" s="985"/>
      <c r="BV110" s="985">
        <v>11528509</v>
      </c>
      <c r="BW110" s="985"/>
      <c r="BX110" s="985"/>
      <c r="BY110" s="985"/>
      <c r="BZ110" s="985"/>
      <c r="CA110" s="985">
        <v>10973468</v>
      </c>
      <c r="CB110" s="985"/>
      <c r="CC110" s="985"/>
      <c r="CD110" s="985"/>
      <c r="CE110" s="985"/>
      <c r="CF110" s="999">
        <v>190.2</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444</v>
      </c>
      <c r="DH110" s="985"/>
      <c r="DI110" s="985"/>
      <c r="DJ110" s="985"/>
      <c r="DK110" s="985"/>
      <c r="DL110" s="985" t="s">
        <v>445</v>
      </c>
      <c r="DM110" s="985"/>
      <c r="DN110" s="985"/>
      <c r="DO110" s="985"/>
      <c r="DP110" s="985"/>
      <c r="DQ110" s="985" t="s">
        <v>444</v>
      </c>
      <c r="DR110" s="985"/>
      <c r="DS110" s="985"/>
      <c r="DT110" s="985"/>
      <c r="DU110" s="985"/>
      <c r="DV110" s="986" t="s">
        <v>444</v>
      </c>
      <c r="DW110" s="986"/>
      <c r="DX110" s="986"/>
      <c r="DY110" s="986"/>
      <c r="DZ110" s="987"/>
    </row>
    <row r="111" spans="1:131" s="248" customFormat="1" ht="26.25" customHeight="1">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447</v>
      </c>
      <c r="AB111" s="992"/>
      <c r="AC111" s="992"/>
      <c r="AD111" s="992"/>
      <c r="AE111" s="993"/>
      <c r="AF111" s="994" t="s">
        <v>447</v>
      </c>
      <c r="AG111" s="992"/>
      <c r="AH111" s="992"/>
      <c r="AI111" s="992"/>
      <c r="AJ111" s="993"/>
      <c r="AK111" s="994" t="s">
        <v>444</v>
      </c>
      <c r="AL111" s="992"/>
      <c r="AM111" s="992"/>
      <c r="AN111" s="992"/>
      <c r="AO111" s="993"/>
      <c r="AP111" s="995" t="s">
        <v>448</v>
      </c>
      <c r="AQ111" s="996"/>
      <c r="AR111" s="996"/>
      <c r="AS111" s="996"/>
      <c r="AT111" s="997"/>
      <c r="AU111" s="958"/>
      <c r="AV111" s="959"/>
      <c r="AW111" s="959"/>
      <c r="AX111" s="959"/>
      <c r="AY111" s="959"/>
      <c r="AZ111" s="1007" t="s">
        <v>449</v>
      </c>
      <c r="BA111" s="1008"/>
      <c r="BB111" s="1008"/>
      <c r="BC111" s="1008"/>
      <c r="BD111" s="1008"/>
      <c r="BE111" s="1008"/>
      <c r="BF111" s="1008"/>
      <c r="BG111" s="1008"/>
      <c r="BH111" s="1008"/>
      <c r="BI111" s="1008"/>
      <c r="BJ111" s="1008"/>
      <c r="BK111" s="1008"/>
      <c r="BL111" s="1008"/>
      <c r="BM111" s="1008"/>
      <c r="BN111" s="1008"/>
      <c r="BO111" s="1008"/>
      <c r="BP111" s="1009"/>
      <c r="BQ111" s="977">
        <v>24035</v>
      </c>
      <c r="BR111" s="978"/>
      <c r="BS111" s="978"/>
      <c r="BT111" s="978"/>
      <c r="BU111" s="978"/>
      <c r="BV111" s="978">
        <v>50939</v>
      </c>
      <c r="BW111" s="978"/>
      <c r="BX111" s="978"/>
      <c r="BY111" s="978"/>
      <c r="BZ111" s="978"/>
      <c r="CA111" s="978">
        <v>49227</v>
      </c>
      <c r="CB111" s="978"/>
      <c r="CC111" s="978"/>
      <c r="CD111" s="978"/>
      <c r="CE111" s="978"/>
      <c r="CF111" s="972">
        <v>0.9</v>
      </c>
      <c r="CG111" s="973"/>
      <c r="CH111" s="973"/>
      <c r="CI111" s="973"/>
      <c r="CJ111" s="973"/>
      <c r="CK111" s="1003"/>
      <c r="CL111" s="1004"/>
      <c r="CM111" s="974" t="s">
        <v>450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444</v>
      </c>
      <c r="DH111" s="978"/>
      <c r="DI111" s="978"/>
      <c r="DJ111" s="978"/>
      <c r="DK111" s="978"/>
      <c r="DL111" s="978" t="s">
        <v>444</v>
      </c>
      <c r="DM111" s="978"/>
      <c r="DN111" s="978"/>
      <c r="DO111" s="978"/>
      <c r="DP111" s="978"/>
      <c r="DQ111" s="978" t="s">
        <v>445</v>
      </c>
      <c r="DR111" s="978"/>
      <c r="DS111" s="978"/>
      <c r="DT111" s="978"/>
      <c r="DU111" s="978"/>
      <c r="DV111" s="979" t="s">
        <v>447</v>
      </c>
      <c r="DW111" s="979"/>
      <c r="DX111" s="979"/>
      <c r="DY111" s="979"/>
      <c r="DZ111" s="980"/>
    </row>
    <row r="112" spans="1:131" s="248" customFormat="1" ht="26.25" customHeight="1">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444</v>
      </c>
      <c r="AB112" s="1017"/>
      <c r="AC112" s="1017"/>
      <c r="AD112" s="1017"/>
      <c r="AE112" s="1018"/>
      <c r="AF112" s="1019" t="s">
        <v>444</v>
      </c>
      <c r="AG112" s="1017"/>
      <c r="AH112" s="1017"/>
      <c r="AI112" s="1017"/>
      <c r="AJ112" s="1018"/>
      <c r="AK112" s="1019" t="s">
        <v>448</v>
      </c>
      <c r="AL112" s="1017"/>
      <c r="AM112" s="1017"/>
      <c r="AN112" s="1017"/>
      <c r="AO112" s="1018"/>
      <c r="AP112" s="1020" t="s">
        <v>447</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625750</v>
      </c>
      <c r="BR112" s="978"/>
      <c r="BS112" s="978"/>
      <c r="BT112" s="978"/>
      <c r="BU112" s="978"/>
      <c r="BV112" s="978">
        <v>544223</v>
      </c>
      <c r="BW112" s="978"/>
      <c r="BX112" s="978"/>
      <c r="BY112" s="978"/>
      <c r="BZ112" s="978"/>
      <c r="CA112" s="978">
        <v>480040</v>
      </c>
      <c r="CB112" s="978"/>
      <c r="CC112" s="978"/>
      <c r="CD112" s="978"/>
      <c r="CE112" s="978"/>
      <c r="CF112" s="972">
        <v>8.3000000000000007</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v>24035</v>
      </c>
      <c r="DH112" s="978"/>
      <c r="DI112" s="978"/>
      <c r="DJ112" s="978"/>
      <c r="DK112" s="978"/>
      <c r="DL112" s="978">
        <v>24035</v>
      </c>
      <c r="DM112" s="978"/>
      <c r="DN112" s="978"/>
      <c r="DO112" s="978"/>
      <c r="DP112" s="978"/>
      <c r="DQ112" s="978">
        <v>24035</v>
      </c>
      <c r="DR112" s="978"/>
      <c r="DS112" s="978"/>
      <c r="DT112" s="978"/>
      <c r="DU112" s="978"/>
      <c r="DV112" s="979">
        <v>0.4</v>
      </c>
      <c r="DW112" s="979"/>
      <c r="DX112" s="979"/>
      <c r="DY112" s="979"/>
      <c r="DZ112" s="980"/>
    </row>
    <row r="113" spans="1:130" s="248" customFormat="1" ht="26.25" customHeight="1">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180086</v>
      </c>
      <c r="AB113" s="992"/>
      <c r="AC113" s="992"/>
      <c r="AD113" s="992"/>
      <c r="AE113" s="993"/>
      <c r="AF113" s="994">
        <v>180900</v>
      </c>
      <c r="AG113" s="992"/>
      <c r="AH113" s="992"/>
      <c r="AI113" s="992"/>
      <c r="AJ113" s="993"/>
      <c r="AK113" s="994">
        <v>71969</v>
      </c>
      <c r="AL113" s="992"/>
      <c r="AM113" s="992"/>
      <c r="AN113" s="992"/>
      <c r="AO113" s="993"/>
      <c r="AP113" s="995">
        <v>1.2</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v>144893</v>
      </c>
      <c r="BR113" s="978"/>
      <c r="BS113" s="978"/>
      <c r="BT113" s="978"/>
      <c r="BU113" s="978"/>
      <c r="BV113" s="978">
        <v>160923</v>
      </c>
      <c r="BW113" s="978"/>
      <c r="BX113" s="978"/>
      <c r="BY113" s="978"/>
      <c r="BZ113" s="978"/>
      <c r="CA113" s="978">
        <v>182192</v>
      </c>
      <c r="CB113" s="978"/>
      <c r="CC113" s="978"/>
      <c r="CD113" s="978"/>
      <c r="CE113" s="978"/>
      <c r="CF113" s="972">
        <v>3.2</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447</v>
      </c>
      <c r="DH113" s="1017"/>
      <c r="DI113" s="1017"/>
      <c r="DJ113" s="1017"/>
      <c r="DK113" s="1018"/>
      <c r="DL113" s="1019">
        <v>26904</v>
      </c>
      <c r="DM113" s="1017"/>
      <c r="DN113" s="1017"/>
      <c r="DO113" s="1017"/>
      <c r="DP113" s="1018"/>
      <c r="DQ113" s="1019">
        <v>25192</v>
      </c>
      <c r="DR113" s="1017"/>
      <c r="DS113" s="1017"/>
      <c r="DT113" s="1017"/>
      <c r="DU113" s="1018"/>
      <c r="DV113" s="1020">
        <v>0.4</v>
      </c>
      <c r="DW113" s="1021"/>
      <c r="DX113" s="1021"/>
      <c r="DY113" s="1021"/>
      <c r="DZ113" s="1022"/>
    </row>
    <row r="114" spans="1:130" s="248" customFormat="1" ht="26.25" customHeight="1">
      <c r="A114" s="1012"/>
      <c r="B114" s="1013"/>
      <c r="C114" s="1008" t="s">
        <v>458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21905</v>
      </c>
      <c r="AB114" s="1017"/>
      <c r="AC114" s="1017"/>
      <c r="AD114" s="1017"/>
      <c r="AE114" s="1018"/>
      <c r="AF114" s="1019">
        <v>20789</v>
      </c>
      <c r="AG114" s="1017"/>
      <c r="AH114" s="1017"/>
      <c r="AI114" s="1017"/>
      <c r="AJ114" s="1018"/>
      <c r="AK114" s="1019">
        <v>21667</v>
      </c>
      <c r="AL114" s="1017"/>
      <c r="AM114" s="1017"/>
      <c r="AN114" s="1017"/>
      <c r="AO114" s="1018"/>
      <c r="AP114" s="1020">
        <v>0.4</v>
      </c>
      <c r="AQ114" s="1021"/>
      <c r="AR114" s="1021"/>
      <c r="AS114" s="1021"/>
      <c r="AT114" s="1022"/>
      <c r="AU114" s="958"/>
      <c r="AV114" s="959"/>
      <c r="AW114" s="959"/>
      <c r="AX114" s="959"/>
      <c r="AY114" s="959"/>
      <c r="AZ114" s="1007" t="s">
        <v>459</v>
      </c>
      <c r="BA114" s="1008"/>
      <c r="BB114" s="1008"/>
      <c r="BC114" s="1008"/>
      <c r="BD114" s="1008"/>
      <c r="BE114" s="1008"/>
      <c r="BF114" s="1008"/>
      <c r="BG114" s="1008"/>
      <c r="BH114" s="1008"/>
      <c r="BI114" s="1008"/>
      <c r="BJ114" s="1008"/>
      <c r="BK114" s="1008"/>
      <c r="BL114" s="1008"/>
      <c r="BM114" s="1008"/>
      <c r="BN114" s="1008"/>
      <c r="BO114" s="1008"/>
      <c r="BP114" s="1009"/>
      <c r="BQ114" s="977">
        <v>1742834</v>
      </c>
      <c r="BR114" s="978"/>
      <c r="BS114" s="978"/>
      <c r="BT114" s="978"/>
      <c r="BU114" s="978"/>
      <c r="BV114" s="978">
        <v>1696943</v>
      </c>
      <c r="BW114" s="978"/>
      <c r="BX114" s="978"/>
      <c r="BY114" s="978"/>
      <c r="BZ114" s="978"/>
      <c r="CA114" s="978">
        <v>1741064</v>
      </c>
      <c r="CB114" s="978"/>
      <c r="CC114" s="978"/>
      <c r="CD114" s="978"/>
      <c r="CE114" s="978"/>
      <c r="CF114" s="972">
        <v>30.2</v>
      </c>
      <c r="CG114" s="973"/>
      <c r="CH114" s="973"/>
      <c r="CI114" s="973"/>
      <c r="CJ114" s="973"/>
      <c r="CK114" s="1003"/>
      <c r="CL114" s="1004"/>
      <c r="CM114" s="974" t="s">
        <v>460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447</v>
      </c>
      <c r="DH114" s="1017"/>
      <c r="DI114" s="1017"/>
      <c r="DJ114" s="1017"/>
      <c r="DK114" s="1018"/>
      <c r="DL114" s="1019" t="s">
        <v>447</v>
      </c>
      <c r="DM114" s="1017"/>
      <c r="DN114" s="1017"/>
      <c r="DO114" s="1017"/>
      <c r="DP114" s="1018"/>
      <c r="DQ114" s="1019" t="s">
        <v>447</v>
      </c>
      <c r="DR114" s="1017"/>
      <c r="DS114" s="1017"/>
      <c r="DT114" s="1017"/>
      <c r="DU114" s="1018"/>
      <c r="DV114" s="1020" t="s">
        <v>448</v>
      </c>
      <c r="DW114" s="1021"/>
      <c r="DX114" s="1021"/>
      <c r="DY114" s="1021"/>
      <c r="DZ114" s="1022"/>
    </row>
    <row r="115" spans="1:130" s="248" customFormat="1" ht="26.25" customHeight="1">
      <c r="A115" s="1012"/>
      <c r="B115" s="1013"/>
      <c r="C115" s="1008" t="s">
        <v>461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462</v>
      </c>
      <c r="AB115" s="992"/>
      <c r="AC115" s="992"/>
      <c r="AD115" s="992"/>
      <c r="AE115" s="993"/>
      <c r="AF115" s="994">
        <v>608</v>
      </c>
      <c r="AG115" s="992"/>
      <c r="AH115" s="992"/>
      <c r="AI115" s="992"/>
      <c r="AJ115" s="993"/>
      <c r="AK115" s="994">
        <v>1712</v>
      </c>
      <c r="AL115" s="992"/>
      <c r="AM115" s="992"/>
      <c r="AN115" s="992"/>
      <c r="AO115" s="993"/>
      <c r="AP115" s="995">
        <v>0</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t="s">
        <v>447</v>
      </c>
      <c r="BR115" s="978"/>
      <c r="BS115" s="978"/>
      <c r="BT115" s="978"/>
      <c r="BU115" s="978"/>
      <c r="BV115" s="978" t="s">
        <v>447</v>
      </c>
      <c r="BW115" s="978"/>
      <c r="BX115" s="978"/>
      <c r="BY115" s="978"/>
      <c r="BZ115" s="978"/>
      <c r="CA115" s="978" t="s">
        <v>395</v>
      </c>
      <c r="CB115" s="978"/>
      <c r="CC115" s="978"/>
      <c r="CD115" s="978"/>
      <c r="CE115" s="978"/>
      <c r="CF115" s="972" t="s">
        <v>464</v>
      </c>
      <c r="CG115" s="973"/>
      <c r="CH115" s="973"/>
      <c r="CI115" s="973"/>
      <c r="CJ115" s="973"/>
      <c r="CK115" s="1003"/>
      <c r="CL115" s="1004"/>
      <c r="CM115" s="1007" t="s">
        <v>465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444</v>
      </c>
      <c r="DH115" s="1017"/>
      <c r="DI115" s="1017"/>
      <c r="DJ115" s="1017"/>
      <c r="DK115" s="1018"/>
      <c r="DL115" s="1019" t="s">
        <v>462</v>
      </c>
      <c r="DM115" s="1017"/>
      <c r="DN115" s="1017"/>
      <c r="DO115" s="1017"/>
      <c r="DP115" s="1018"/>
      <c r="DQ115" s="1019" t="s">
        <v>466</v>
      </c>
      <c r="DR115" s="1017"/>
      <c r="DS115" s="1017"/>
      <c r="DT115" s="1017"/>
      <c r="DU115" s="1018"/>
      <c r="DV115" s="1020" t="s">
        <v>447</v>
      </c>
      <c r="DW115" s="1021"/>
      <c r="DX115" s="1021"/>
      <c r="DY115" s="1021"/>
      <c r="DZ115" s="1022"/>
    </row>
    <row r="116" spans="1:130" s="248" customFormat="1" ht="26.25" customHeight="1">
      <c r="A116" s="1014"/>
      <c r="B116" s="1015"/>
      <c r="C116" s="1023" t="s">
        <v>467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448</v>
      </c>
      <c r="AB116" s="1017"/>
      <c r="AC116" s="1017"/>
      <c r="AD116" s="1017"/>
      <c r="AE116" s="1018"/>
      <c r="AF116" s="1019" t="s">
        <v>464</v>
      </c>
      <c r="AG116" s="1017"/>
      <c r="AH116" s="1017"/>
      <c r="AI116" s="1017"/>
      <c r="AJ116" s="1018"/>
      <c r="AK116" s="1019" t="s">
        <v>447</v>
      </c>
      <c r="AL116" s="1017"/>
      <c r="AM116" s="1017"/>
      <c r="AN116" s="1017"/>
      <c r="AO116" s="1018"/>
      <c r="AP116" s="1020" t="s">
        <v>464</v>
      </c>
      <c r="AQ116" s="1021"/>
      <c r="AR116" s="1021"/>
      <c r="AS116" s="1021"/>
      <c r="AT116" s="1022"/>
      <c r="AU116" s="958"/>
      <c r="AV116" s="959"/>
      <c r="AW116" s="959"/>
      <c r="AX116" s="959"/>
      <c r="AY116" s="959"/>
      <c r="AZ116" s="1025" t="s">
        <v>468</v>
      </c>
      <c r="BA116" s="1026"/>
      <c r="BB116" s="1026"/>
      <c r="BC116" s="1026"/>
      <c r="BD116" s="1026"/>
      <c r="BE116" s="1026"/>
      <c r="BF116" s="1026"/>
      <c r="BG116" s="1026"/>
      <c r="BH116" s="1026"/>
      <c r="BI116" s="1026"/>
      <c r="BJ116" s="1026"/>
      <c r="BK116" s="1026"/>
      <c r="BL116" s="1026"/>
      <c r="BM116" s="1026"/>
      <c r="BN116" s="1026"/>
      <c r="BO116" s="1026"/>
      <c r="BP116" s="1027"/>
      <c r="BQ116" s="977" t="s">
        <v>444</v>
      </c>
      <c r="BR116" s="978"/>
      <c r="BS116" s="978"/>
      <c r="BT116" s="978"/>
      <c r="BU116" s="978"/>
      <c r="BV116" s="978" t="s">
        <v>447</v>
      </c>
      <c r="BW116" s="978"/>
      <c r="BX116" s="978"/>
      <c r="BY116" s="978"/>
      <c r="BZ116" s="978"/>
      <c r="CA116" s="978" t="s">
        <v>464</v>
      </c>
      <c r="CB116" s="978"/>
      <c r="CC116" s="978"/>
      <c r="CD116" s="978"/>
      <c r="CE116" s="978"/>
      <c r="CF116" s="972" t="s">
        <v>444</v>
      </c>
      <c r="CG116" s="973"/>
      <c r="CH116" s="973"/>
      <c r="CI116" s="973"/>
      <c r="CJ116" s="973"/>
      <c r="CK116" s="1003"/>
      <c r="CL116" s="1004"/>
      <c r="CM116" s="974" t="s">
        <v>469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466</v>
      </c>
      <c r="DH116" s="1017"/>
      <c r="DI116" s="1017"/>
      <c r="DJ116" s="1017"/>
      <c r="DK116" s="1018"/>
      <c r="DL116" s="1019" t="s">
        <v>445</v>
      </c>
      <c r="DM116" s="1017"/>
      <c r="DN116" s="1017"/>
      <c r="DO116" s="1017"/>
      <c r="DP116" s="1018"/>
      <c r="DQ116" s="1019" t="s">
        <v>444</v>
      </c>
      <c r="DR116" s="1017"/>
      <c r="DS116" s="1017"/>
      <c r="DT116" s="1017"/>
      <c r="DU116" s="1018"/>
      <c r="DV116" s="1020" t="s">
        <v>447</v>
      </c>
      <c r="DW116" s="1021"/>
      <c r="DX116" s="1021"/>
      <c r="DY116" s="1021"/>
      <c r="DZ116" s="1022"/>
    </row>
    <row r="117" spans="1:130" s="248" customFormat="1" ht="26.25" customHeight="1">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470</v>
      </c>
      <c r="Z117" s="944"/>
      <c r="AA117" s="1034">
        <v>1294216</v>
      </c>
      <c r="AB117" s="1035"/>
      <c r="AC117" s="1035"/>
      <c r="AD117" s="1035"/>
      <c r="AE117" s="1036"/>
      <c r="AF117" s="1037">
        <v>1380174</v>
      </c>
      <c r="AG117" s="1035"/>
      <c r="AH117" s="1035"/>
      <c r="AI117" s="1035"/>
      <c r="AJ117" s="1036"/>
      <c r="AK117" s="1037">
        <v>1233519</v>
      </c>
      <c r="AL117" s="1035"/>
      <c r="AM117" s="1035"/>
      <c r="AN117" s="1035"/>
      <c r="AO117" s="1036"/>
      <c r="AP117" s="1038"/>
      <c r="AQ117" s="1039"/>
      <c r="AR117" s="1039"/>
      <c r="AS117" s="1039"/>
      <c r="AT117" s="1040"/>
      <c r="AU117" s="958"/>
      <c r="AV117" s="959"/>
      <c r="AW117" s="959"/>
      <c r="AX117" s="959"/>
      <c r="AY117" s="959"/>
      <c r="AZ117" s="1025" t="s">
        <v>471</v>
      </c>
      <c r="BA117" s="1026"/>
      <c r="BB117" s="1026"/>
      <c r="BC117" s="1026"/>
      <c r="BD117" s="1026"/>
      <c r="BE117" s="1026"/>
      <c r="BF117" s="1026"/>
      <c r="BG117" s="1026"/>
      <c r="BH117" s="1026"/>
      <c r="BI117" s="1026"/>
      <c r="BJ117" s="1026"/>
      <c r="BK117" s="1026"/>
      <c r="BL117" s="1026"/>
      <c r="BM117" s="1026"/>
      <c r="BN117" s="1026"/>
      <c r="BO117" s="1026"/>
      <c r="BP117" s="1027"/>
      <c r="BQ117" s="977" t="s">
        <v>464</v>
      </c>
      <c r="BR117" s="978"/>
      <c r="BS117" s="978"/>
      <c r="BT117" s="978"/>
      <c r="BU117" s="978"/>
      <c r="BV117" s="978" t="s">
        <v>444</v>
      </c>
      <c r="BW117" s="978"/>
      <c r="BX117" s="978"/>
      <c r="BY117" s="978"/>
      <c r="BZ117" s="978"/>
      <c r="CA117" s="978" t="s">
        <v>448</v>
      </c>
      <c r="CB117" s="978"/>
      <c r="CC117" s="978"/>
      <c r="CD117" s="978"/>
      <c r="CE117" s="978"/>
      <c r="CF117" s="972" t="s">
        <v>395</v>
      </c>
      <c r="CG117" s="973"/>
      <c r="CH117" s="973"/>
      <c r="CI117" s="973"/>
      <c r="CJ117" s="973"/>
      <c r="CK117" s="1003"/>
      <c r="CL117" s="1004"/>
      <c r="CM117" s="974" t="s">
        <v>472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448</v>
      </c>
      <c r="DH117" s="1017"/>
      <c r="DI117" s="1017"/>
      <c r="DJ117" s="1017"/>
      <c r="DK117" s="1018"/>
      <c r="DL117" s="1019" t="s">
        <v>464</v>
      </c>
      <c r="DM117" s="1017"/>
      <c r="DN117" s="1017"/>
      <c r="DO117" s="1017"/>
      <c r="DP117" s="1018"/>
      <c r="DQ117" s="1019" t="s">
        <v>447</v>
      </c>
      <c r="DR117" s="1017"/>
      <c r="DS117" s="1017"/>
      <c r="DT117" s="1017"/>
      <c r="DU117" s="1018"/>
      <c r="DV117" s="1020" t="s">
        <v>445</v>
      </c>
      <c r="DW117" s="1021"/>
      <c r="DX117" s="1021"/>
      <c r="DY117" s="1021"/>
      <c r="DZ117" s="1022"/>
    </row>
    <row r="118" spans="1:130" s="248" customFormat="1" ht="26.25" customHeight="1">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309</v>
      </c>
      <c r="AL118" s="943"/>
      <c r="AM118" s="943"/>
      <c r="AN118" s="943"/>
      <c r="AO118" s="944"/>
      <c r="AP118" s="1029" t="s">
        <v>438</v>
      </c>
      <c r="AQ118" s="1030"/>
      <c r="AR118" s="1030"/>
      <c r="AS118" s="1030"/>
      <c r="AT118" s="1031"/>
      <c r="AU118" s="958"/>
      <c r="AV118" s="959"/>
      <c r="AW118" s="959"/>
      <c r="AX118" s="959"/>
      <c r="AY118" s="959"/>
      <c r="AZ118" s="1032" t="s">
        <v>473</v>
      </c>
      <c r="BA118" s="1023"/>
      <c r="BB118" s="1023"/>
      <c r="BC118" s="1023"/>
      <c r="BD118" s="1023"/>
      <c r="BE118" s="1023"/>
      <c r="BF118" s="1023"/>
      <c r="BG118" s="1023"/>
      <c r="BH118" s="1023"/>
      <c r="BI118" s="1023"/>
      <c r="BJ118" s="1023"/>
      <c r="BK118" s="1023"/>
      <c r="BL118" s="1023"/>
      <c r="BM118" s="1023"/>
      <c r="BN118" s="1023"/>
      <c r="BO118" s="1023"/>
      <c r="BP118" s="1024"/>
      <c r="BQ118" s="1055" t="s">
        <v>445</v>
      </c>
      <c r="BR118" s="1056"/>
      <c r="BS118" s="1056"/>
      <c r="BT118" s="1056"/>
      <c r="BU118" s="1056"/>
      <c r="BV118" s="1056" t="s">
        <v>448</v>
      </c>
      <c r="BW118" s="1056"/>
      <c r="BX118" s="1056"/>
      <c r="BY118" s="1056"/>
      <c r="BZ118" s="1056"/>
      <c r="CA118" s="1056" t="s">
        <v>445</v>
      </c>
      <c r="CB118" s="1056"/>
      <c r="CC118" s="1056"/>
      <c r="CD118" s="1056"/>
      <c r="CE118" s="1056"/>
      <c r="CF118" s="972" t="s">
        <v>444</v>
      </c>
      <c r="CG118" s="973"/>
      <c r="CH118" s="973"/>
      <c r="CI118" s="973"/>
      <c r="CJ118" s="973"/>
      <c r="CK118" s="1003"/>
      <c r="CL118" s="1004"/>
      <c r="CM118" s="974" t="s">
        <v>474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447</v>
      </c>
      <c r="DH118" s="1017"/>
      <c r="DI118" s="1017"/>
      <c r="DJ118" s="1017"/>
      <c r="DK118" s="1018"/>
      <c r="DL118" s="1019" t="s">
        <v>444</v>
      </c>
      <c r="DM118" s="1017"/>
      <c r="DN118" s="1017"/>
      <c r="DO118" s="1017"/>
      <c r="DP118" s="1018"/>
      <c r="DQ118" s="1019" t="s">
        <v>464</v>
      </c>
      <c r="DR118" s="1017"/>
      <c r="DS118" s="1017"/>
      <c r="DT118" s="1017"/>
      <c r="DU118" s="1018"/>
      <c r="DV118" s="1020" t="s">
        <v>395</v>
      </c>
      <c r="DW118" s="1021"/>
      <c r="DX118" s="1021"/>
      <c r="DY118" s="1021"/>
      <c r="DZ118" s="1022"/>
    </row>
    <row r="119" spans="1:130" s="248" customFormat="1" ht="26.25" customHeight="1">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464</v>
      </c>
      <c r="AB119" s="950"/>
      <c r="AC119" s="950"/>
      <c r="AD119" s="950"/>
      <c r="AE119" s="951"/>
      <c r="AF119" s="952" t="s">
        <v>464</v>
      </c>
      <c r="AG119" s="950"/>
      <c r="AH119" s="950"/>
      <c r="AI119" s="950"/>
      <c r="AJ119" s="951"/>
      <c r="AK119" s="952" t="s">
        <v>445</v>
      </c>
      <c r="AL119" s="950"/>
      <c r="AM119" s="950"/>
      <c r="AN119" s="950"/>
      <c r="AO119" s="951"/>
      <c r="AP119" s="953" t="s">
        <v>447</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475</v>
      </c>
      <c r="BP119" s="1064"/>
      <c r="BQ119" s="1055">
        <v>14625916</v>
      </c>
      <c r="BR119" s="1056"/>
      <c r="BS119" s="1056"/>
      <c r="BT119" s="1056"/>
      <c r="BU119" s="1056"/>
      <c r="BV119" s="1056">
        <v>13981537</v>
      </c>
      <c r="BW119" s="1056"/>
      <c r="BX119" s="1056"/>
      <c r="BY119" s="1056"/>
      <c r="BZ119" s="1056"/>
      <c r="CA119" s="1056">
        <v>13425991</v>
      </c>
      <c r="CB119" s="1056"/>
      <c r="CC119" s="1056"/>
      <c r="CD119" s="1056"/>
      <c r="CE119" s="1056"/>
      <c r="CF119" s="1057"/>
      <c r="CG119" s="1058"/>
      <c r="CH119" s="1058"/>
      <c r="CI119" s="1058"/>
      <c r="CJ119" s="1059"/>
      <c r="CK119" s="1005"/>
      <c r="CL119" s="1006"/>
      <c r="CM119" s="1060" t="s">
        <v>476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447</v>
      </c>
      <c r="DH119" s="1042"/>
      <c r="DI119" s="1042"/>
      <c r="DJ119" s="1042"/>
      <c r="DK119" s="1043"/>
      <c r="DL119" s="1041" t="s">
        <v>445</v>
      </c>
      <c r="DM119" s="1042"/>
      <c r="DN119" s="1042"/>
      <c r="DO119" s="1042"/>
      <c r="DP119" s="1043"/>
      <c r="DQ119" s="1041" t="s">
        <v>447</v>
      </c>
      <c r="DR119" s="1042"/>
      <c r="DS119" s="1042"/>
      <c r="DT119" s="1042"/>
      <c r="DU119" s="1043"/>
      <c r="DV119" s="1044" t="s">
        <v>447</v>
      </c>
      <c r="DW119" s="1045"/>
      <c r="DX119" s="1045"/>
      <c r="DY119" s="1045"/>
      <c r="DZ119" s="1046"/>
    </row>
    <row r="120" spans="1:130" s="248" customFormat="1" ht="26.25" customHeight="1">
      <c r="A120" s="1117"/>
      <c r="B120" s="1004"/>
      <c r="C120" s="974" t="s">
        <v>450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447</v>
      </c>
      <c r="AB120" s="1017"/>
      <c r="AC120" s="1017"/>
      <c r="AD120" s="1017"/>
      <c r="AE120" s="1018"/>
      <c r="AF120" s="1019" t="s">
        <v>448</v>
      </c>
      <c r="AG120" s="1017"/>
      <c r="AH120" s="1017"/>
      <c r="AI120" s="1017"/>
      <c r="AJ120" s="1018"/>
      <c r="AK120" s="1019" t="s">
        <v>447</v>
      </c>
      <c r="AL120" s="1017"/>
      <c r="AM120" s="1017"/>
      <c r="AN120" s="1017"/>
      <c r="AO120" s="1018"/>
      <c r="AP120" s="1020" t="s">
        <v>448</v>
      </c>
      <c r="AQ120" s="1021"/>
      <c r="AR120" s="1021"/>
      <c r="AS120" s="1021"/>
      <c r="AT120" s="1022"/>
      <c r="AU120" s="1047" t="s">
        <v>477</v>
      </c>
      <c r="AV120" s="1048"/>
      <c r="AW120" s="1048"/>
      <c r="AX120" s="1048"/>
      <c r="AY120" s="1049"/>
      <c r="AZ120" s="998" t="s">
        <v>478</v>
      </c>
      <c r="BA120" s="947"/>
      <c r="BB120" s="947"/>
      <c r="BC120" s="947"/>
      <c r="BD120" s="947"/>
      <c r="BE120" s="947"/>
      <c r="BF120" s="947"/>
      <c r="BG120" s="947"/>
      <c r="BH120" s="947"/>
      <c r="BI120" s="947"/>
      <c r="BJ120" s="947"/>
      <c r="BK120" s="947"/>
      <c r="BL120" s="947"/>
      <c r="BM120" s="947"/>
      <c r="BN120" s="947"/>
      <c r="BO120" s="947"/>
      <c r="BP120" s="948"/>
      <c r="BQ120" s="984">
        <v>4197629</v>
      </c>
      <c r="BR120" s="985"/>
      <c r="BS120" s="985"/>
      <c r="BT120" s="985"/>
      <c r="BU120" s="985"/>
      <c r="BV120" s="985">
        <v>3714053</v>
      </c>
      <c r="BW120" s="985"/>
      <c r="BX120" s="985"/>
      <c r="BY120" s="985"/>
      <c r="BZ120" s="985"/>
      <c r="CA120" s="985">
        <v>3937404</v>
      </c>
      <c r="CB120" s="985"/>
      <c r="CC120" s="985"/>
      <c r="CD120" s="985"/>
      <c r="CE120" s="985"/>
      <c r="CF120" s="999">
        <v>68.2</v>
      </c>
      <c r="CG120" s="1000"/>
      <c r="CH120" s="1000"/>
      <c r="CI120" s="1000"/>
      <c r="CJ120" s="1000"/>
      <c r="CK120" s="1065" t="s">
        <v>479</v>
      </c>
      <c r="CL120" s="1066"/>
      <c r="CM120" s="1066"/>
      <c r="CN120" s="1066"/>
      <c r="CO120" s="1067"/>
      <c r="CP120" s="1073" t="s">
        <v>411</v>
      </c>
      <c r="CQ120" s="1074"/>
      <c r="CR120" s="1074"/>
      <c r="CS120" s="1074"/>
      <c r="CT120" s="1074"/>
      <c r="CU120" s="1074"/>
      <c r="CV120" s="1074"/>
      <c r="CW120" s="1074"/>
      <c r="CX120" s="1074"/>
      <c r="CY120" s="1074"/>
      <c r="CZ120" s="1074"/>
      <c r="DA120" s="1074"/>
      <c r="DB120" s="1074"/>
      <c r="DC120" s="1074"/>
      <c r="DD120" s="1074"/>
      <c r="DE120" s="1074"/>
      <c r="DF120" s="1075"/>
      <c r="DG120" s="984">
        <v>341872</v>
      </c>
      <c r="DH120" s="985"/>
      <c r="DI120" s="985"/>
      <c r="DJ120" s="985"/>
      <c r="DK120" s="985"/>
      <c r="DL120" s="985">
        <v>312935</v>
      </c>
      <c r="DM120" s="985"/>
      <c r="DN120" s="985"/>
      <c r="DO120" s="985"/>
      <c r="DP120" s="985"/>
      <c r="DQ120" s="985">
        <v>283445</v>
      </c>
      <c r="DR120" s="985"/>
      <c r="DS120" s="985"/>
      <c r="DT120" s="985"/>
      <c r="DU120" s="985"/>
      <c r="DV120" s="986">
        <v>4.9000000000000004</v>
      </c>
      <c r="DW120" s="986"/>
      <c r="DX120" s="986"/>
      <c r="DY120" s="986"/>
      <c r="DZ120" s="987"/>
    </row>
    <row r="121" spans="1:130" s="248" customFormat="1" ht="26.25" customHeight="1">
      <c r="A121" s="1117"/>
      <c r="B121" s="1004"/>
      <c r="C121" s="1025" t="s">
        <v>480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445</v>
      </c>
      <c r="AB121" s="1017"/>
      <c r="AC121" s="1017"/>
      <c r="AD121" s="1017"/>
      <c r="AE121" s="1018"/>
      <c r="AF121" s="1019">
        <v>608</v>
      </c>
      <c r="AG121" s="1017"/>
      <c r="AH121" s="1017"/>
      <c r="AI121" s="1017"/>
      <c r="AJ121" s="1018"/>
      <c r="AK121" s="1019">
        <v>1712</v>
      </c>
      <c r="AL121" s="1017"/>
      <c r="AM121" s="1017"/>
      <c r="AN121" s="1017"/>
      <c r="AO121" s="1018"/>
      <c r="AP121" s="1020">
        <v>0</v>
      </c>
      <c r="AQ121" s="1021"/>
      <c r="AR121" s="1021"/>
      <c r="AS121" s="1021"/>
      <c r="AT121" s="1022"/>
      <c r="AU121" s="1050"/>
      <c r="AV121" s="1051"/>
      <c r="AW121" s="1051"/>
      <c r="AX121" s="1051"/>
      <c r="AY121" s="1052"/>
      <c r="AZ121" s="1007" t="s">
        <v>481</v>
      </c>
      <c r="BA121" s="1008"/>
      <c r="BB121" s="1008"/>
      <c r="BC121" s="1008"/>
      <c r="BD121" s="1008"/>
      <c r="BE121" s="1008"/>
      <c r="BF121" s="1008"/>
      <c r="BG121" s="1008"/>
      <c r="BH121" s="1008"/>
      <c r="BI121" s="1008"/>
      <c r="BJ121" s="1008"/>
      <c r="BK121" s="1008"/>
      <c r="BL121" s="1008"/>
      <c r="BM121" s="1008"/>
      <c r="BN121" s="1008"/>
      <c r="BO121" s="1008"/>
      <c r="BP121" s="1009"/>
      <c r="BQ121" s="977">
        <v>125000</v>
      </c>
      <c r="BR121" s="978"/>
      <c r="BS121" s="978"/>
      <c r="BT121" s="978"/>
      <c r="BU121" s="978"/>
      <c r="BV121" s="978">
        <v>120000</v>
      </c>
      <c r="BW121" s="978"/>
      <c r="BX121" s="978"/>
      <c r="BY121" s="978"/>
      <c r="BZ121" s="978"/>
      <c r="CA121" s="978">
        <v>42000</v>
      </c>
      <c r="CB121" s="978"/>
      <c r="CC121" s="978"/>
      <c r="CD121" s="978"/>
      <c r="CE121" s="978"/>
      <c r="CF121" s="972">
        <v>0.7</v>
      </c>
      <c r="CG121" s="973"/>
      <c r="CH121" s="973"/>
      <c r="CI121" s="973"/>
      <c r="CJ121" s="973"/>
      <c r="CK121" s="1068"/>
      <c r="CL121" s="1069"/>
      <c r="CM121" s="1069"/>
      <c r="CN121" s="1069"/>
      <c r="CO121" s="1070"/>
      <c r="CP121" s="1078" t="s">
        <v>482</v>
      </c>
      <c r="CQ121" s="1079"/>
      <c r="CR121" s="1079"/>
      <c r="CS121" s="1079"/>
      <c r="CT121" s="1079"/>
      <c r="CU121" s="1079"/>
      <c r="CV121" s="1079"/>
      <c r="CW121" s="1079"/>
      <c r="CX121" s="1079"/>
      <c r="CY121" s="1079"/>
      <c r="CZ121" s="1079"/>
      <c r="DA121" s="1079"/>
      <c r="DB121" s="1079"/>
      <c r="DC121" s="1079"/>
      <c r="DD121" s="1079"/>
      <c r="DE121" s="1079"/>
      <c r="DF121" s="1080"/>
      <c r="DG121" s="977">
        <v>283878</v>
      </c>
      <c r="DH121" s="978"/>
      <c r="DI121" s="978"/>
      <c r="DJ121" s="978"/>
      <c r="DK121" s="978"/>
      <c r="DL121" s="978">
        <v>231288</v>
      </c>
      <c r="DM121" s="978"/>
      <c r="DN121" s="978"/>
      <c r="DO121" s="978"/>
      <c r="DP121" s="978"/>
      <c r="DQ121" s="978">
        <v>196595</v>
      </c>
      <c r="DR121" s="978"/>
      <c r="DS121" s="978"/>
      <c r="DT121" s="978"/>
      <c r="DU121" s="978"/>
      <c r="DV121" s="979">
        <v>3.4</v>
      </c>
      <c r="DW121" s="979"/>
      <c r="DX121" s="979"/>
      <c r="DY121" s="979"/>
      <c r="DZ121" s="980"/>
    </row>
    <row r="122" spans="1:130" s="248" customFormat="1" ht="26.25" customHeight="1">
      <c r="A122" s="1117"/>
      <c r="B122" s="1004"/>
      <c r="C122" s="974" t="s">
        <v>460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464</v>
      </c>
      <c r="AB122" s="1017"/>
      <c r="AC122" s="1017"/>
      <c r="AD122" s="1017"/>
      <c r="AE122" s="1018"/>
      <c r="AF122" s="1019" t="s">
        <v>445</v>
      </c>
      <c r="AG122" s="1017"/>
      <c r="AH122" s="1017"/>
      <c r="AI122" s="1017"/>
      <c r="AJ122" s="1018"/>
      <c r="AK122" s="1019" t="s">
        <v>445</v>
      </c>
      <c r="AL122" s="1017"/>
      <c r="AM122" s="1017"/>
      <c r="AN122" s="1017"/>
      <c r="AO122" s="1018"/>
      <c r="AP122" s="1020" t="s">
        <v>395</v>
      </c>
      <c r="AQ122" s="1021"/>
      <c r="AR122" s="1021"/>
      <c r="AS122" s="1021"/>
      <c r="AT122" s="1022"/>
      <c r="AU122" s="1050"/>
      <c r="AV122" s="1051"/>
      <c r="AW122" s="1051"/>
      <c r="AX122" s="1051"/>
      <c r="AY122" s="1052"/>
      <c r="AZ122" s="1032" t="s">
        <v>483</v>
      </c>
      <c r="BA122" s="1023"/>
      <c r="BB122" s="1023"/>
      <c r="BC122" s="1023"/>
      <c r="BD122" s="1023"/>
      <c r="BE122" s="1023"/>
      <c r="BF122" s="1023"/>
      <c r="BG122" s="1023"/>
      <c r="BH122" s="1023"/>
      <c r="BI122" s="1023"/>
      <c r="BJ122" s="1023"/>
      <c r="BK122" s="1023"/>
      <c r="BL122" s="1023"/>
      <c r="BM122" s="1023"/>
      <c r="BN122" s="1023"/>
      <c r="BO122" s="1023"/>
      <c r="BP122" s="1024"/>
      <c r="BQ122" s="1055">
        <v>9636250</v>
      </c>
      <c r="BR122" s="1056"/>
      <c r="BS122" s="1056"/>
      <c r="BT122" s="1056"/>
      <c r="BU122" s="1056"/>
      <c r="BV122" s="1056">
        <v>9557764</v>
      </c>
      <c r="BW122" s="1056"/>
      <c r="BX122" s="1056"/>
      <c r="BY122" s="1056"/>
      <c r="BZ122" s="1056"/>
      <c r="CA122" s="1056">
        <v>9033277</v>
      </c>
      <c r="CB122" s="1056"/>
      <c r="CC122" s="1056"/>
      <c r="CD122" s="1056"/>
      <c r="CE122" s="1056"/>
      <c r="CF122" s="1076">
        <v>156.6</v>
      </c>
      <c r="CG122" s="1077"/>
      <c r="CH122" s="1077"/>
      <c r="CI122" s="1077"/>
      <c r="CJ122" s="1077"/>
      <c r="CK122" s="1068"/>
      <c r="CL122" s="1069"/>
      <c r="CM122" s="1069"/>
      <c r="CN122" s="1069"/>
      <c r="CO122" s="1070"/>
      <c r="CP122" s="1078" t="s">
        <v>484</v>
      </c>
      <c r="CQ122" s="1079"/>
      <c r="CR122" s="1079"/>
      <c r="CS122" s="1079"/>
      <c r="CT122" s="1079"/>
      <c r="CU122" s="1079"/>
      <c r="CV122" s="1079"/>
      <c r="CW122" s="1079"/>
      <c r="CX122" s="1079"/>
      <c r="CY122" s="1079"/>
      <c r="CZ122" s="1079"/>
      <c r="DA122" s="1079"/>
      <c r="DB122" s="1079"/>
      <c r="DC122" s="1079"/>
      <c r="DD122" s="1079"/>
      <c r="DE122" s="1079"/>
      <c r="DF122" s="1080"/>
      <c r="DG122" s="977" t="s">
        <v>447</v>
      </c>
      <c r="DH122" s="978"/>
      <c r="DI122" s="978"/>
      <c r="DJ122" s="978"/>
      <c r="DK122" s="978"/>
      <c r="DL122" s="978" t="s">
        <v>464</v>
      </c>
      <c r="DM122" s="978"/>
      <c r="DN122" s="978"/>
      <c r="DO122" s="978"/>
      <c r="DP122" s="978"/>
      <c r="DQ122" s="978" t="s">
        <v>462</v>
      </c>
      <c r="DR122" s="978"/>
      <c r="DS122" s="978"/>
      <c r="DT122" s="978"/>
      <c r="DU122" s="978"/>
      <c r="DV122" s="979" t="s">
        <v>464</v>
      </c>
      <c r="DW122" s="979"/>
      <c r="DX122" s="979"/>
      <c r="DY122" s="979"/>
      <c r="DZ122" s="980"/>
    </row>
    <row r="123" spans="1:130" s="248" customFormat="1" ht="26.25" customHeight="1">
      <c r="A123" s="1117"/>
      <c r="B123" s="1004"/>
      <c r="C123" s="974" t="s">
        <v>469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445</v>
      </c>
      <c r="AB123" s="1017"/>
      <c r="AC123" s="1017"/>
      <c r="AD123" s="1017"/>
      <c r="AE123" s="1018"/>
      <c r="AF123" s="1019" t="s">
        <v>464</v>
      </c>
      <c r="AG123" s="1017"/>
      <c r="AH123" s="1017"/>
      <c r="AI123" s="1017"/>
      <c r="AJ123" s="1018"/>
      <c r="AK123" s="1019" t="s">
        <v>447</v>
      </c>
      <c r="AL123" s="1017"/>
      <c r="AM123" s="1017"/>
      <c r="AN123" s="1017"/>
      <c r="AO123" s="1018"/>
      <c r="AP123" s="1020" t="s">
        <v>447</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485</v>
      </c>
      <c r="BP123" s="1064"/>
      <c r="BQ123" s="1123">
        <v>13958879</v>
      </c>
      <c r="BR123" s="1124"/>
      <c r="BS123" s="1124"/>
      <c r="BT123" s="1124"/>
      <c r="BU123" s="1124"/>
      <c r="BV123" s="1124">
        <v>13391817</v>
      </c>
      <c r="BW123" s="1124"/>
      <c r="BX123" s="1124"/>
      <c r="BY123" s="1124"/>
      <c r="BZ123" s="1124"/>
      <c r="CA123" s="1124">
        <v>13012681</v>
      </c>
      <c r="CB123" s="1124"/>
      <c r="CC123" s="1124"/>
      <c r="CD123" s="1124"/>
      <c r="CE123" s="1124"/>
      <c r="CF123" s="1057"/>
      <c r="CG123" s="1058"/>
      <c r="CH123" s="1058"/>
      <c r="CI123" s="1058"/>
      <c r="CJ123" s="1059"/>
      <c r="CK123" s="1068"/>
      <c r="CL123" s="1069"/>
      <c r="CM123" s="1069"/>
      <c r="CN123" s="1069"/>
      <c r="CO123" s="1070"/>
      <c r="CP123" s="1078" t="s">
        <v>486</v>
      </c>
      <c r="CQ123" s="1079"/>
      <c r="CR123" s="1079"/>
      <c r="CS123" s="1079"/>
      <c r="CT123" s="1079"/>
      <c r="CU123" s="1079"/>
      <c r="CV123" s="1079"/>
      <c r="CW123" s="1079"/>
      <c r="CX123" s="1079"/>
      <c r="CY123" s="1079"/>
      <c r="CZ123" s="1079"/>
      <c r="DA123" s="1079"/>
      <c r="DB123" s="1079"/>
      <c r="DC123" s="1079"/>
      <c r="DD123" s="1079"/>
      <c r="DE123" s="1079"/>
      <c r="DF123" s="1080"/>
      <c r="DG123" s="1016" t="s">
        <v>445</v>
      </c>
      <c r="DH123" s="1017"/>
      <c r="DI123" s="1017"/>
      <c r="DJ123" s="1017"/>
      <c r="DK123" s="1018"/>
      <c r="DL123" s="1019" t="s">
        <v>395</v>
      </c>
      <c r="DM123" s="1017"/>
      <c r="DN123" s="1017"/>
      <c r="DO123" s="1017"/>
      <c r="DP123" s="1018"/>
      <c r="DQ123" s="1019" t="s">
        <v>448</v>
      </c>
      <c r="DR123" s="1017"/>
      <c r="DS123" s="1017"/>
      <c r="DT123" s="1017"/>
      <c r="DU123" s="1018"/>
      <c r="DV123" s="1020" t="s">
        <v>395</v>
      </c>
      <c r="DW123" s="1021"/>
      <c r="DX123" s="1021"/>
      <c r="DY123" s="1021"/>
      <c r="DZ123" s="1022"/>
    </row>
    <row r="124" spans="1:130" s="248" customFormat="1" ht="26.25" customHeight="1" thickBot="1">
      <c r="A124" s="1117"/>
      <c r="B124" s="1004"/>
      <c r="C124" s="974" t="s">
        <v>472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395</v>
      </c>
      <c r="AB124" s="1017"/>
      <c r="AC124" s="1017"/>
      <c r="AD124" s="1017"/>
      <c r="AE124" s="1018"/>
      <c r="AF124" s="1019" t="s">
        <v>447</v>
      </c>
      <c r="AG124" s="1017"/>
      <c r="AH124" s="1017"/>
      <c r="AI124" s="1017"/>
      <c r="AJ124" s="1018"/>
      <c r="AK124" s="1019" t="s">
        <v>395</v>
      </c>
      <c r="AL124" s="1017"/>
      <c r="AM124" s="1017"/>
      <c r="AN124" s="1017"/>
      <c r="AO124" s="1018"/>
      <c r="AP124" s="1020" t="s">
        <v>395</v>
      </c>
      <c r="AQ124" s="1021"/>
      <c r="AR124" s="1021"/>
      <c r="AS124" s="1021"/>
      <c r="AT124" s="1022"/>
      <c r="AU124" s="1119" t="s">
        <v>487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11.9</v>
      </c>
      <c r="BR124" s="1086"/>
      <c r="BS124" s="1086"/>
      <c r="BT124" s="1086"/>
      <c r="BU124" s="1086"/>
      <c r="BV124" s="1086">
        <v>10.7</v>
      </c>
      <c r="BW124" s="1086"/>
      <c r="BX124" s="1086"/>
      <c r="BY124" s="1086"/>
      <c r="BZ124" s="1086"/>
      <c r="CA124" s="1086">
        <v>7.1</v>
      </c>
      <c r="CB124" s="1086"/>
      <c r="CC124" s="1086"/>
      <c r="CD124" s="1086"/>
      <c r="CE124" s="1086"/>
      <c r="CF124" s="1087"/>
      <c r="CG124" s="1088"/>
      <c r="CH124" s="1088"/>
      <c r="CI124" s="1088"/>
      <c r="CJ124" s="1089"/>
      <c r="CK124" s="1071"/>
      <c r="CL124" s="1071"/>
      <c r="CM124" s="1071"/>
      <c r="CN124" s="1071"/>
      <c r="CO124" s="1072"/>
      <c r="CP124" s="1078" t="s">
        <v>488</v>
      </c>
      <c r="CQ124" s="1079"/>
      <c r="CR124" s="1079"/>
      <c r="CS124" s="1079"/>
      <c r="CT124" s="1079"/>
      <c r="CU124" s="1079"/>
      <c r="CV124" s="1079"/>
      <c r="CW124" s="1079"/>
      <c r="CX124" s="1079"/>
      <c r="CY124" s="1079"/>
      <c r="CZ124" s="1079"/>
      <c r="DA124" s="1079"/>
      <c r="DB124" s="1079"/>
      <c r="DC124" s="1079"/>
      <c r="DD124" s="1079"/>
      <c r="DE124" s="1079"/>
      <c r="DF124" s="1080"/>
      <c r="DG124" s="1063" t="s">
        <v>445</v>
      </c>
      <c r="DH124" s="1042"/>
      <c r="DI124" s="1042"/>
      <c r="DJ124" s="1042"/>
      <c r="DK124" s="1043"/>
      <c r="DL124" s="1041" t="s">
        <v>464</v>
      </c>
      <c r="DM124" s="1042"/>
      <c r="DN124" s="1042"/>
      <c r="DO124" s="1042"/>
      <c r="DP124" s="1043"/>
      <c r="DQ124" s="1041" t="s">
        <v>462</v>
      </c>
      <c r="DR124" s="1042"/>
      <c r="DS124" s="1042"/>
      <c r="DT124" s="1042"/>
      <c r="DU124" s="1043"/>
      <c r="DV124" s="1044" t="s">
        <v>464</v>
      </c>
      <c r="DW124" s="1045"/>
      <c r="DX124" s="1045"/>
      <c r="DY124" s="1045"/>
      <c r="DZ124" s="1046"/>
    </row>
    <row r="125" spans="1:130" s="248" customFormat="1" ht="26.25" customHeight="1">
      <c r="A125" s="1117"/>
      <c r="B125" s="1004"/>
      <c r="C125" s="974" t="s">
        <v>474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464</v>
      </c>
      <c r="AB125" s="1017"/>
      <c r="AC125" s="1017"/>
      <c r="AD125" s="1017"/>
      <c r="AE125" s="1018"/>
      <c r="AF125" s="1019" t="s">
        <v>462</v>
      </c>
      <c r="AG125" s="1017"/>
      <c r="AH125" s="1017"/>
      <c r="AI125" s="1017"/>
      <c r="AJ125" s="1018"/>
      <c r="AK125" s="1019" t="s">
        <v>464</v>
      </c>
      <c r="AL125" s="1017"/>
      <c r="AM125" s="1017"/>
      <c r="AN125" s="1017"/>
      <c r="AO125" s="1018"/>
      <c r="AP125" s="1020" t="s">
        <v>464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445</v>
      </c>
      <c r="DH125" s="985"/>
      <c r="DI125" s="985"/>
      <c r="DJ125" s="985"/>
      <c r="DK125" s="985"/>
      <c r="DL125" s="985" t="s">
        <v>464</v>
      </c>
      <c r="DM125" s="985"/>
      <c r="DN125" s="985"/>
      <c r="DO125" s="985"/>
      <c r="DP125" s="985"/>
      <c r="DQ125" s="985" t="s">
        <v>447</v>
      </c>
      <c r="DR125" s="985"/>
      <c r="DS125" s="985"/>
      <c r="DT125" s="985"/>
      <c r="DU125" s="985"/>
      <c r="DV125" s="986" t="s">
        <v>462</v>
      </c>
      <c r="DW125" s="986"/>
      <c r="DX125" s="986"/>
      <c r="DY125" s="986"/>
      <c r="DZ125" s="987"/>
    </row>
    <row r="126" spans="1:130" s="248" customFormat="1" ht="26.25" customHeight="1" thickBot="1">
      <c r="A126" s="1117"/>
      <c r="B126" s="1004"/>
      <c r="C126" s="974" t="s">
        <v>476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464</v>
      </c>
      <c r="AB126" s="1017"/>
      <c r="AC126" s="1017"/>
      <c r="AD126" s="1017"/>
      <c r="AE126" s="1018"/>
      <c r="AF126" s="1019" t="s">
        <v>462</v>
      </c>
      <c r="AG126" s="1017"/>
      <c r="AH126" s="1017"/>
      <c r="AI126" s="1017"/>
      <c r="AJ126" s="1018"/>
      <c r="AK126" s="1019" t="s">
        <v>462</v>
      </c>
      <c r="AL126" s="1017"/>
      <c r="AM126" s="1017"/>
      <c r="AN126" s="1017"/>
      <c r="AO126" s="1018"/>
      <c r="AP126" s="1020" t="s">
        <v>447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t="s">
        <v>445</v>
      </c>
      <c r="DH126" s="978"/>
      <c r="DI126" s="978"/>
      <c r="DJ126" s="978"/>
      <c r="DK126" s="978"/>
      <c r="DL126" s="978" t="s">
        <v>447</v>
      </c>
      <c r="DM126" s="978"/>
      <c r="DN126" s="978"/>
      <c r="DO126" s="978"/>
      <c r="DP126" s="978"/>
      <c r="DQ126" s="978" t="s">
        <v>462</v>
      </c>
      <c r="DR126" s="978"/>
      <c r="DS126" s="978"/>
      <c r="DT126" s="978"/>
      <c r="DU126" s="978"/>
      <c r="DV126" s="979" t="s">
        <v>464</v>
      </c>
      <c r="DW126" s="979"/>
      <c r="DX126" s="979"/>
      <c r="DY126" s="979"/>
      <c r="DZ126" s="980"/>
    </row>
    <row r="127" spans="1:130" s="248" customFormat="1" ht="26.25" customHeight="1">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464</v>
      </c>
      <c r="AB127" s="1017"/>
      <c r="AC127" s="1017"/>
      <c r="AD127" s="1017"/>
      <c r="AE127" s="1018"/>
      <c r="AF127" s="1019" t="s">
        <v>462</v>
      </c>
      <c r="AG127" s="1017"/>
      <c r="AH127" s="1017"/>
      <c r="AI127" s="1017"/>
      <c r="AJ127" s="1018"/>
      <c r="AK127" s="1019" t="s">
        <v>462</v>
      </c>
      <c r="AL127" s="1017"/>
      <c r="AM127" s="1017"/>
      <c r="AN127" s="1017"/>
      <c r="AO127" s="1018"/>
      <c r="AP127" s="1020" t="s">
        <v>462</v>
      </c>
      <c r="AQ127" s="1021"/>
      <c r="AR127" s="1021"/>
      <c r="AS127" s="1021"/>
      <c r="AT127" s="1022"/>
      <c r="AU127" s="284"/>
      <c r="AV127" s="284"/>
      <c r="AW127" s="284"/>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462</v>
      </c>
      <c r="DH127" s="978"/>
      <c r="DI127" s="978"/>
      <c r="DJ127" s="978"/>
      <c r="DK127" s="978"/>
      <c r="DL127" s="978" t="s">
        <v>447</v>
      </c>
      <c r="DM127" s="978"/>
      <c r="DN127" s="978"/>
      <c r="DO127" s="978"/>
      <c r="DP127" s="978"/>
      <c r="DQ127" s="978" t="s">
        <v>464</v>
      </c>
      <c r="DR127" s="978"/>
      <c r="DS127" s="978"/>
      <c r="DT127" s="978"/>
      <c r="DU127" s="978"/>
      <c r="DV127" s="979" t="s">
        <v>462</v>
      </c>
      <c r="DW127" s="979"/>
      <c r="DX127" s="979"/>
      <c r="DY127" s="979"/>
      <c r="DZ127" s="980"/>
    </row>
    <row r="128" spans="1:130" s="248" customFormat="1" ht="26.25" customHeight="1" thickBot="1">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v>19988</v>
      </c>
      <c r="AB128" s="1106"/>
      <c r="AC128" s="1106"/>
      <c r="AD128" s="1106"/>
      <c r="AE128" s="1107"/>
      <c r="AF128" s="1108">
        <v>25070</v>
      </c>
      <c r="AG128" s="1106"/>
      <c r="AH128" s="1106"/>
      <c r="AI128" s="1106"/>
      <c r="AJ128" s="1107"/>
      <c r="AK128" s="1108" t="s">
        <v>445</v>
      </c>
      <c r="AL128" s="1106"/>
      <c r="AM128" s="1106"/>
      <c r="AN128" s="1106"/>
      <c r="AO128" s="1107"/>
      <c r="AP128" s="1109"/>
      <c r="AQ128" s="1110"/>
      <c r="AR128" s="1110"/>
      <c r="AS128" s="1110"/>
      <c r="AT128" s="1111"/>
      <c r="AU128" s="284"/>
      <c r="AV128" s="284"/>
      <c r="AW128" s="284"/>
      <c r="AX128" s="946" t="s">
        <v>500</v>
      </c>
      <c r="AY128" s="947"/>
      <c r="AZ128" s="947"/>
      <c r="BA128" s="947"/>
      <c r="BB128" s="947"/>
      <c r="BC128" s="947"/>
      <c r="BD128" s="947"/>
      <c r="BE128" s="948"/>
      <c r="BF128" s="1112" t="s">
        <v>462</v>
      </c>
      <c r="BG128" s="1113"/>
      <c r="BH128" s="1113"/>
      <c r="BI128" s="1113"/>
      <c r="BJ128" s="1113"/>
      <c r="BK128" s="1113"/>
      <c r="BL128" s="1114"/>
      <c r="BM128" s="1112">
        <v>14.15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t="s">
        <v>464</v>
      </c>
      <c r="DH128" s="1098"/>
      <c r="DI128" s="1098"/>
      <c r="DJ128" s="1098"/>
      <c r="DK128" s="1098"/>
      <c r="DL128" s="1098" t="s">
        <v>464</v>
      </c>
      <c r="DM128" s="1098"/>
      <c r="DN128" s="1098"/>
      <c r="DO128" s="1098"/>
      <c r="DP128" s="1098"/>
      <c r="DQ128" s="1098" t="s">
        <v>464</v>
      </c>
      <c r="DR128" s="1098"/>
      <c r="DS128" s="1098"/>
      <c r="DT128" s="1098"/>
      <c r="DU128" s="1098"/>
      <c r="DV128" s="1099" t="s">
        <v>464</v>
      </c>
      <c r="DW128" s="1099"/>
      <c r="DX128" s="1099"/>
      <c r="DY128" s="1099"/>
      <c r="DZ128" s="1100"/>
    </row>
    <row r="129" spans="1:131" s="248" customFormat="1" ht="26.25" customHeight="1">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6537556</v>
      </c>
      <c r="AB129" s="1017"/>
      <c r="AC129" s="1017"/>
      <c r="AD129" s="1017"/>
      <c r="AE129" s="1018"/>
      <c r="AF129" s="1019">
        <v>6465103</v>
      </c>
      <c r="AG129" s="1017"/>
      <c r="AH129" s="1017"/>
      <c r="AI129" s="1017"/>
      <c r="AJ129" s="1018"/>
      <c r="AK129" s="1019">
        <v>6700349</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444</v>
      </c>
      <c r="BG129" s="1127"/>
      <c r="BH129" s="1127"/>
      <c r="BI129" s="1127"/>
      <c r="BJ129" s="1127"/>
      <c r="BK129" s="1127"/>
      <c r="BL129" s="1128"/>
      <c r="BM129" s="1126">
        <v>19.149999999999999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932884</v>
      </c>
      <c r="AB130" s="1017"/>
      <c r="AC130" s="1017"/>
      <c r="AD130" s="1017"/>
      <c r="AE130" s="1018"/>
      <c r="AF130" s="1019">
        <v>959828</v>
      </c>
      <c r="AG130" s="1017"/>
      <c r="AH130" s="1017"/>
      <c r="AI130" s="1017"/>
      <c r="AJ130" s="1018"/>
      <c r="AK130" s="1019">
        <v>930244</v>
      </c>
      <c r="AL130" s="1017"/>
      <c r="AM130" s="1017"/>
      <c r="AN130" s="1017"/>
      <c r="AO130" s="1018"/>
      <c r="AP130" s="1134"/>
      <c r="AQ130" s="1135"/>
      <c r="AR130" s="1135"/>
      <c r="AS130" s="1135"/>
      <c r="AT130" s="1136"/>
      <c r="AU130" s="286"/>
      <c r="AV130" s="286"/>
      <c r="AW130" s="286"/>
      <c r="AX130" s="1125" t="s">
        <v>506</v>
      </c>
      <c r="AY130" s="1008"/>
      <c r="AZ130" s="1008"/>
      <c r="BA130" s="1008"/>
      <c r="BB130" s="1008"/>
      <c r="BC130" s="1008"/>
      <c r="BD130" s="1008"/>
      <c r="BE130" s="1009"/>
      <c r="BF130" s="1162">
        <v>6.1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5604672</v>
      </c>
      <c r="AB131" s="1042"/>
      <c r="AC131" s="1042"/>
      <c r="AD131" s="1042"/>
      <c r="AE131" s="1043"/>
      <c r="AF131" s="1041">
        <v>5505275</v>
      </c>
      <c r="AG131" s="1042"/>
      <c r="AH131" s="1042"/>
      <c r="AI131" s="1042"/>
      <c r="AJ131" s="1043"/>
      <c r="AK131" s="1041">
        <v>5770105</v>
      </c>
      <c r="AL131" s="1042"/>
      <c r="AM131" s="1042"/>
      <c r="AN131" s="1042"/>
      <c r="AO131" s="1043"/>
      <c r="AP131" s="1172"/>
      <c r="AQ131" s="1173"/>
      <c r="AR131" s="1173"/>
      <c r="AS131" s="1173"/>
      <c r="AT131" s="1174"/>
      <c r="AU131" s="286"/>
      <c r="AV131" s="286"/>
      <c r="AW131" s="286"/>
      <c r="AX131" s="1144" t="s">
        <v>508</v>
      </c>
      <c r="AY131" s="1095"/>
      <c r="AZ131" s="1095"/>
      <c r="BA131" s="1095"/>
      <c r="BB131" s="1095"/>
      <c r="BC131" s="1095"/>
      <c r="BD131" s="1095"/>
      <c r="BE131" s="1096"/>
      <c r="BF131" s="1145">
        <v>7.1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6.0903474820000003</v>
      </c>
      <c r="AB132" s="1158"/>
      <c r="AC132" s="1158"/>
      <c r="AD132" s="1158"/>
      <c r="AE132" s="1159"/>
      <c r="AF132" s="1160">
        <v>7.1799501389999998</v>
      </c>
      <c r="AG132" s="1158"/>
      <c r="AH132" s="1158"/>
      <c r="AI132" s="1158"/>
      <c r="AJ132" s="1159"/>
      <c r="AK132" s="1160">
        <v>5.2559702120000003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6.1</v>
      </c>
      <c r="AB133" s="1141"/>
      <c r="AC133" s="1141"/>
      <c r="AD133" s="1141"/>
      <c r="AE133" s="1142"/>
      <c r="AF133" s="1140">
        <v>6.3</v>
      </c>
      <c r="AG133" s="1141"/>
      <c r="AH133" s="1141"/>
      <c r="AI133" s="1141"/>
      <c r="AJ133" s="1142"/>
      <c r="AK133" s="1140">
        <v>6.1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4D9cgDfKNnjNaNT5mh6O6lTdFReajBUu4AFgJxKbSpS+1zT4l7t/R5EbUp1ktX3Ffa66+eYrGXfUTepOje79Q==" saltValue="q0mneZ0tQ3ucuokfIbAP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t7wbwgy2/7/bOnMRIsiHVlZcMgj7kCLBJuRMeSIiE/2cujeVZtQRvBdHflylbYl3+uPGAeC572Erd6IxWUNxkQ==" saltValue="kMwPLKDPESVpySFpfNgp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JaB1ZT4atQqfGfVQvHjO3F2uTGPzfQuyN2Hwk81ekblWcMrqve1MmcYEs65x3drqIbqJXkQUVS9aZ7Pf7Nr6A==" saltValue="DrpUkuOIfRxCObuZwqAw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4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515</v>
      </c>
      <c r="AP7" s="305"/>
      <c r="AQ7" s="306" t="s">
        <v>516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517</v>
      </c>
      <c r="AQ8" s="312" t="s">
        <v>518</v>
      </c>
      <c r="AR8" s="313" t="s">
        <v>519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520</v>
      </c>
      <c r="AL9" s="1178"/>
      <c r="AM9" s="1178"/>
      <c r="AN9" s="1179"/>
      <c r="AO9" s="314">
        <v>1809068</v>
      </c>
      <c r="AP9" s="314">
        <v>77416</v>
      </c>
      <c r="AQ9" s="315">
        <v>71124</v>
      </c>
      <c r="AR9" s="316">
        <v>8.8000000000000007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521</v>
      </c>
      <c r="AL10" s="1178"/>
      <c r="AM10" s="1178"/>
      <c r="AN10" s="1179"/>
      <c r="AO10" s="317">
        <v>392337</v>
      </c>
      <c r="AP10" s="317">
        <v>16789</v>
      </c>
      <c r="AQ10" s="318">
        <v>8282</v>
      </c>
      <c r="AR10" s="319">
        <v>102.7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522</v>
      </c>
      <c r="AL11" s="1178"/>
      <c r="AM11" s="1178"/>
      <c r="AN11" s="1179"/>
      <c r="AO11" s="317" t="s">
        <v>523</v>
      </c>
      <c r="AP11" s="317" t="s">
        <v>523</v>
      </c>
      <c r="AQ11" s="318">
        <v>547</v>
      </c>
      <c r="AR11" s="319" t="s">
        <v>523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524</v>
      </c>
      <c r="AL12" s="1178"/>
      <c r="AM12" s="1178"/>
      <c r="AN12" s="1179"/>
      <c r="AO12" s="317" t="s">
        <v>523</v>
      </c>
      <c r="AP12" s="317" t="s">
        <v>523</v>
      </c>
      <c r="AQ12" s="318">
        <v>5</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525</v>
      </c>
      <c r="AL13" s="1178"/>
      <c r="AM13" s="1178"/>
      <c r="AN13" s="1179"/>
      <c r="AO13" s="317" t="s">
        <v>523</v>
      </c>
      <c r="AP13" s="317" t="s">
        <v>523</v>
      </c>
      <c r="AQ13" s="318">
        <v>2930</v>
      </c>
      <c r="AR13" s="319" t="s">
        <v>523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526</v>
      </c>
      <c r="AL14" s="1178"/>
      <c r="AM14" s="1178"/>
      <c r="AN14" s="1179"/>
      <c r="AO14" s="317">
        <v>41497</v>
      </c>
      <c r="AP14" s="317">
        <v>1776</v>
      </c>
      <c r="AQ14" s="318">
        <v>1382</v>
      </c>
      <c r="AR14" s="319">
        <v>28.5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527</v>
      </c>
      <c r="AL15" s="1184"/>
      <c r="AM15" s="1184"/>
      <c r="AN15" s="1185"/>
      <c r="AO15" s="317">
        <v>-205861</v>
      </c>
      <c r="AP15" s="317">
        <v>-8810</v>
      </c>
      <c r="AQ15" s="318">
        <v>-4924</v>
      </c>
      <c r="AR15" s="319">
        <v>78.900000000000006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2037041</v>
      </c>
      <c r="AP16" s="317">
        <v>87172</v>
      </c>
      <c r="AQ16" s="318">
        <v>79347</v>
      </c>
      <c r="AR16" s="319">
        <v>9.9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532</v>
      </c>
      <c r="AL21" s="1187"/>
      <c r="AM21" s="1187"/>
      <c r="AN21" s="1188"/>
      <c r="AO21" s="330">
        <v>8.3000000000000007</v>
      </c>
      <c r="AP21" s="331">
        <v>7.49</v>
      </c>
      <c r="AQ21" s="332">
        <v>0.81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533</v>
      </c>
      <c r="AL22" s="1187"/>
      <c r="AM22" s="1187"/>
      <c r="AN22" s="1188"/>
      <c r="AO22" s="335">
        <v>99.6</v>
      </c>
      <c r="AP22" s="336">
        <v>97.5</v>
      </c>
      <c r="AQ22" s="337">
        <v>2.1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515</v>
      </c>
      <c r="AP30" s="305"/>
      <c r="AQ30" s="306" t="s">
        <v>516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517</v>
      </c>
      <c r="AQ31" s="312" t="s">
        <v>518</v>
      </c>
      <c r="AR31" s="313" t="s">
        <v>519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537</v>
      </c>
      <c r="AL32" s="1181"/>
      <c r="AM32" s="1181"/>
      <c r="AN32" s="1182"/>
      <c r="AO32" s="345">
        <v>1138171</v>
      </c>
      <c r="AP32" s="345">
        <v>48706</v>
      </c>
      <c r="AQ32" s="346">
        <v>30764</v>
      </c>
      <c r="AR32" s="347">
        <v>58.3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538</v>
      </c>
      <c r="AL33" s="1181"/>
      <c r="AM33" s="1181"/>
      <c r="AN33" s="1182"/>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539</v>
      </c>
      <c r="AL34" s="1181"/>
      <c r="AM34" s="1181"/>
      <c r="AN34" s="1182"/>
      <c r="AO34" s="345" t="s">
        <v>523</v>
      </c>
      <c r="AP34" s="345" t="s">
        <v>523</v>
      </c>
      <c r="AQ34" s="346" t="s">
        <v>523</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540</v>
      </c>
      <c r="AL35" s="1181"/>
      <c r="AM35" s="1181"/>
      <c r="AN35" s="1182"/>
      <c r="AO35" s="345">
        <v>71969</v>
      </c>
      <c r="AP35" s="345">
        <v>3080</v>
      </c>
      <c r="AQ35" s="346">
        <v>12161</v>
      </c>
      <c r="AR35" s="347">
        <v>-74.7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541</v>
      </c>
      <c r="AL36" s="1181"/>
      <c r="AM36" s="1181"/>
      <c r="AN36" s="1182"/>
      <c r="AO36" s="345">
        <v>21667</v>
      </c>
      <c r="AP36" s="345">
        <v>927</v>
      </c>
      <c r="AQ36" s="346">
        <v>1793</v>
      </c>
      <c r="AR36" s="347">
        <v>-48.3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542</v>
      </c>
      <c r="AL37" s="1181"/>
      <c r="AM37" s="1181"/>
      <c r="AN37" s="1182"/>
      <c r="AO37" s="345">
        <v>1712</v>
      </c>
      <c r="AP37" s="345">
        <v>73</v>
      </c>
      <c r="AQ37" s="346">
        <v>575</v>
      </c>
      <c r="AR37" s="347">
        <v>-87.3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543</v>
      </c>
      <c r="AL38" s="1190"/>
      <c r="AM38" s="1190"/>
      <c r="AN38" s="1191"/>
      <c r="AO38" s="348" t="s">
        <v>523</v>
      </c>
      <c r="AP38" s="348" t="s">
        <v>523</v>
      </c>
      <c r="AQ38" s="349">
        <v>1</v>
      </c>
      <c r="AR38" s="337" t="s">
        <v>523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544</v>
      </c>
      <c r="AL39" s="1190"/>
      <c r="AM39" s="1190"/>
      <c r="AN39" s="1191"/>
      <c r="AO39" s="345" t="s">
        <v>523</v>
      </c>
      <c r="AP39" s="345" t="s">
        <v>523</v>
      </c>
      <c r="AQ39" s="346">
        <v>-2883</v>
      </c>
      <c r="AR39" s="347" t="s">
        <v>523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545</v>
      </c>
      <c r="AL40" s="1181"/>
      <c r="AM40" s="1181"/>
      <c r="AN40" s="1182"/>
      <c r="AO40" s="345">
        <v>-930244</v>
      </c>
      <c r="AP40" s="345">
        <v>-39808</v>
      </c>
      <c r="AQ40" s="346">
        <v>-29973</v>
      </c>
      <c r="AR40" s="347">
        <v>32.799999999999997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303275</v>
      </c>
      <c r="AP41" s="345">
        <v>12978</v>
      </c>
      <c r="AQ41" s="346">
        <v>12437</v>
      </c>
      <c r="AR41" s="347">
        <v>4.3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515</v>
      </c>
      <c r="AN49" s="1197" t="s">
        <v>549</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550</v>
      </c>
      <c r="AO50" s="362" t="s">
        <v>551</v>
      </c>
      <c r="AP50" s="363" t="s">
        <v>552</v>
      </c>
      <c r="AQ50" s="364" t="s">
        <v>553</v>
      </c>
      <c r="AR50" s="365" t="s">
        <v>554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893611</v>
      </c>
      <c r="AN51" s="367">
        <v>36526</v>
      </c>
      <c r="AO51" s="368">
        <v>-47.3</v>
      </c>
      <c r="AP51" s="369">
        <v>57122</v>
      </c>
      <c r="AQ51" s="370">
        <v>0.4</v>
      </c>
      <c r="AR51" s="371">
        <v>-47.7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474461</v>
      </c>
      <c r="AN52" s="375">
        <v>19393</v>
      </c>
      <c r="AO52" s="376">
        <v>-11.9</v>
      </c>
      <c r="AP52" s="377">
        <v>36191</v>
      </c>
      <c r="AQ52" s="378">
        <v>11.2</v>
      </c>
      <c r="AR52" s="379">
        <v>-23.1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912493</v>
      </c>
      <c r="AN53" s="367">
        <v>37680</v>
      </c>
      <c r="AO53" s="368">
        <v>3.2</v>
      </c>
      <c r="AP53" s="369">
        <v>53655</v>
      </c>
      <c r="AQ53" s="370">
        <v>-6.1</v>
      </c>
      <c r="AR53" s="371">
        <v>9.3000000000000007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453316</v>
      </c>
      <c r="AN54" s="375">
        <v>18719</v>
      </c>
      <c r="AO54" s="376">
        <v>-3.5</v>
      </c>
      <c r="AP54" s="377">
        <v>32719</v>
      </c>
      <c r="AQ54" s="378">
        <v>-9.6</v>
      </c>
      <c r="AR54" s="379">
        <v>6.1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1055452</v>
      </c>
      <c r="AN55" s="367">
        <v>44233</v>
      </c>
      <c r="AO55" s="368">
        <v>17.399999999999999</v>
      </c>
      <c r="AP55" s="369">
        <v>53869</v>
      </c>
      <c r="AQ55" s="370">
        <v>0.4</v>
      </c>
      <c r="AR55" s="371">
        <v>17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749520</v>
      </c>
      <c r="AN56" s="375">
        <v>31412</v>
      </c>
      <c r="AO56" s="376">
        <v>67.8</v>
      </c>
      <c r="AP56" s="377">
        <v>35046</v>
      </c>
      <c r="AQ56" s="378">
        <v>7.1</v>
      </c>
      <c r="AR56" s="379">
        <v>60.7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706727</v>
      </c>
      <c r="AN57" s="367">
        <v>29963</v>
      </c>
      <c r="AO57" s="368">
        <v>-32.299999999999997</v>
      </c>
      <c r="AP57" s="369">
        <v>59119</v>
      </c>
      <c r="AQ57" s="370">
        <v>9.6999999999999993</v>
      </c>
      <c r="AR57" s="371">
        <v>-42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423063</v>
      </c>
      <c r="AN58" s="375">
        <v>17936</v>
      </c>
      <c r="AO58" s="376">
        <v>-42.9</v>
      </c>
      <c r="AP58" s="377">
        <v>29900</v>
      </c>
      <c r="AQ58" s="378">
        <v>-14.7</v>
      </c>
      <c r="AR58" s="379">
        <v>-28.2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1344126</v>
      </c>
      <c r="AN59" s="367">
        <v>57520</v>
      </c>
      <c r="AO59" s="368">
        <v>92</v>
      </c>
      <c r="AP59" s="369">
        <v>53895</v>
      </c>
      <c r="AQ59" s="370">
        <v>-8.8000000000000007</v>
      </c>
      <c r="AR59" s="371">
        <v>100.8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829436</v>
      </c>
      <c r="AN60" s="375">
        <v>35495</v>
      </c>
      <c r="AO60" s="376">
        <v>97.9</v>
      </c>
      <c r="AP60" s="377">
        <v>31224</v>
      </c>
      <c r="AQ60" s="378">
        <v>4.4000000000000004</v>
      </c>
      <c r="AR60" s="379">
        <v>93.5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982482</v>
      </c>
      <c r="AN61" s="382">
        <v>41184</v>
      </c>
      <c r="AO61" s="383">
        <v>6.6</v>
      </c>
      <c r="AP61" s="384">
        <v>55532</v>
      </c>
      <c r="AQ61" s="385">
        <v>-0.9</v>
      </c>
      <c r="AR61" s="371">
        <v>7.5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585959</v>
      </c>
      <c r="AN62" s="375">
        <v>24591</v>
      </c>
      <c r="AO62" s="376">
        <v>21.5</v>
      </c>
      <c r="AP62" s="377">
        <v>33016</v>
      </c>
      <c r="AQ62" s="378">
        <v>-0.3</v>
      </c>
      <c r="AR62" s="379">
        <v>21.8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kZ3YwWJmm8NeFzGDKfY5SIXozrY9+K5CfwUoZYofMntm4QVo/id06Dxzz2/nFfr4yIRaDpwpyUvaGDhPnmrFOw==" saltValue="G7FBis22DB6cVRquvWYOv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563</v>
      </c>
    </row>
    <row r="120" spans="125:125" ht="13.5" hidden="1" customHeight="1"/>
    <row r="121" spans="125:125" ht="13.5" hidden="1" customHeight="1">
      <c r="DU121" s="292"/>
    </row>
  </sheetData>
  <sheetProtection algorithmName="SHA-512" hashValue="O5kgeAJeB8nvdeslDNrUZt8aom9CPi0ypLInf3CWUPXErLThdhy1pkJ3dfHjKlRJjgyoRWvSnyreGwBKSClPvQ==" saltValue="NNOlUKDtP4wv+eZkeRuA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564</v>
      </c>
    </row>
  </sheetData>
  <sheetProtection algorithmName="SHA-512" hashValue="G+RHbUS6nnmBfdJ1SCQ3LKotMF8cjfNC2j9mg8vqhvTxMTEeopq3rHNWz4BaFkd/vDQeB2iJFvXND4nBpG9ZoQ==" saltValue="G2xedch+jLLsvWaOfkvq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00" t="s">
        <v>3</v>
      </c>
      <c r="D47" s="1200"/>
      <c r="E47" s="1201"/>
      <c r="F47" s="11">
        <v>36.11</v>
      </c>
      <c r="G47" s="12">
        <v>36.21</v>
      </c>
      <c r="H47" s="12">
        <v>33.090000000000003</v>
      </c>
      <c r="I47" s="12">
        <v>24.37</v>
      </c>
      <c r="J47" s="13">
        <v>25.26</v>
      </c>
    </row>
    <row r="48" spans="2:10" ht="57.75" customHeight="1">
      <c r="B48" s="14"/>
      <c r="C48" s="1202" t="s">
        <v>4</v>
      </c>
      <c r="D48" s="1202"/>
      <c r="E48" s="1203"/>
      <c r="F48" s="15">
        <v>6.23</v>
      </c>
      <c r="G48" s="16">
        <v>6.27</v>
      </c>
      <c r="H48" s="16">
        <v>5.72</v>
      </c>
      <c r="I48" s="16">
        <v>6.67</v>
      </c>
      <c r="J48" s="17">
        <v>6.14</v>
      </c>
    </row>
    <row r="49" spans="2:10" ht="57.75" customHeight="1" thickBot="1">
      <c r="B49" s="18"/>
      <c r="C49" s="1204" t="s">
        <v>5</v>
      </c>
      <c r="D49" s="1204"/>
      <c r="E49" s="1205"/>
      <c r="F49" s="19">
        <v>0.8</v>
      </c>
      <c r="G49" s="20">
        <v>0.08</v>
      </c>
      <c r="H49" s="20" t="s">
        <v>570</v>
      </c>
      <c r="I49" s="20" t="s">
        <v>571</v>
      </c>
      <c r="J49" s="21">
        <v>1.45</v>
      </c>
    </row>
    <row r="50" spans="2:10" ht="13.5" customHeight="1"/>
  </sheetData>
  <sheetProtection algorithmName="SHA-512" hashValue="YVvDVKjwbccfiGTcBjPsCmjceGKfj3kG2tOSmjqmn5zTk9KqiYDfWfVb4JNF1kuxLiqvxgtWoEfKsU3TyKWpdQ==" saltValue="1jR4IHqBu2NvIlAZd1UH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横芝光町役場</cp:lastModifiedBy>
  <cp:lastPrinted>2022-03-23T05:12:56Z</cp:lastPrinted>
  <dcterms:created xsi:type="dcterms:W3CDTF">2022-02-02T04:27:06Z</dcterms:created>
  <dcterms:modified xsi:type="dcterms:W3CDTF">2022-09-13T00:24:32Z</dcterms:modified>
  <cp:category/>
</cp:coreProperties>
</file>