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3.企画財政課\01_財政班\02_決算\財政状況資料集照会\財政状況資料集_照会_H２９決算\191016_平成29年度財政状況資料集の再作成及び再公表について\回答\"/>
    </mc:Choice>
  </mc:AlternateContent>
  <bookViews>
    <workbookView xWindow="0" yWindow="0" windowWidth="20370" windowHeight="70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<sst xmlns="http://schemas.openxmlformats.org/spreadsheetml/2006/main" count="1130" uniqueCount="614">
  <si>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</si>
  <si>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</si>
  <si>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</si>
  <si>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</si>
  <si>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</si>
  <si>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</si>
  <si>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</si>
  <si>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</si>
  <si>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</si>
  <si>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</si>
  <si>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</si>
  <si>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</si>
  <si>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</si>
  <si>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</si>
  <si>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</si>
  <si>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</si>
  <si>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</si>
  <si>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</si>
  <si>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</si>
  <si>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</si>
  <si>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</si>
  <si>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</si>
  <si>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</si>
  <si>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</si>
  <si>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</si>
  <si>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</si>
  <si>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</si>
  <si>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</si>
  <si>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</si>
  <si>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</si>
  <si>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</si>
  <si>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</si>
  <si>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</si>
  <si>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</si>
  <si>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</si>
  <si>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</si>
  <si>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</si>
  <si>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</si>
  <si>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</si>
  <si>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</si>
  <si>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</si>
  <si>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</si>
  <si>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</si>
  <si>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</si>
  <si>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</si>
  <si>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</si>
  <si>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</si>
  <si>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</si>
  <si>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</si>
  <si>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</si>
  <si>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</si>
  <si>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</si>
  <si>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</si>
  <si>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</si>
  <si>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</si>
  <si>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</si>
  <si>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</si>
  <si>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</si>
  <si>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</si>
  <si>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</si>
  <si>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</si>
  <si>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</si>
  <si>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</si>
  <si>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</si>
  <si>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</si>
  <si>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</si>
  <si>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</si>
  <si>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</si>
  <si>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</si>
  <si>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</si>
  <si>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</si>
  <si>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</si>
  <si>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</si>
  <si>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</si>
  <si>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</si>
  <si>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</si>
  <si>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</si>
  <si>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</si>
  <si>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</si>
  <si>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</si>
  <si>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</si>
  <si>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</si>
  <si>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</si>
  <si>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</si>
  <si>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</si>
  <si>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</si>
  <si>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</si>
  <si>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</si>
  <si>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</si>
  <si>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</si>
  <si>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</si>
  <si>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</si>
  <si>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</si>
  <si>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</si>
  <si>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</si>
  <si>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</si>
  <si>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</si>
  <si>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</si>
  <si>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</si>
  <si>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</si>
  <si>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</si>
  <si>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</si>
  <si>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</si>
  <si>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</si>
  <si>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</si>
  <si>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</si>
  <si>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</si>
  <si>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</si>
  <si>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</si>
  <si>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</si>
  <si>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</si>
  <si>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</si>
  <si>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</si>
  <si>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</si>
  <si>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</si>
  <si>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</si>
  <si>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</si>
  <si>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</si>
  <si>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</si>
  <si>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</si>
  <si>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</si>
  <si>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</si>
  <si>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</si>
  <si>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</si>
  <si>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</si>
  <si>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</si>
  <si>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</si>
  <si>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</si>
  <si>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</si>
  <si>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</si>
  <si>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</si>
  <si>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</si>
  <si>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</si>
  <si>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</si>
  <si>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</si>
  <si>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</si>
  <si>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</si>
  <si>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</si>
  <si>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</si>
  <si>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</si>
  <si>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</si>
  <si>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</si>
  <si>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</si>
  <si>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</si>
  <si>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</si>
  <si>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</si>
  <si>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</si>
  <si>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</si>
  <si>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</si>
  <si>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</si>
  <si>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</si>
  <si>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</si>
  <si>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</si>
  <si>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</si>
  <si>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</si>
  <si>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</si>
  <si>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</si>
  <si>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</si>
  <si>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</si>
  <si>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</si>
  <si>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</si>
  <si>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</si>
  <si>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</si>
  <si>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</si>
  <si>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</si>
  <si>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</si>
  <si>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</si>
  <si>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</si>
  <si>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</si>
  <si>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</si>
  <si>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</si>
  <si>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</si>
  <si>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</si>
  <si>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</si>
  <si>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</si>
  <si>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</si>
  <si>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</si>
  <si>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</si>
  <si>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</si>
  <si>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</si>
  <si>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</si>
  <si>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</si>
  <si>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</si>
  <si>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</si>
  <si>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</si>
  <si>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</si>
  <si>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</si>
  <si>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</si>
  <si>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</si>
  <si>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</si>
  <si>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</si>
  <si>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</si>
  <si>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</si>
  <si>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</si>
  <si>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</si>
  <si>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</si>
  <si>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</si>
  <si>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</si>
  <si>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</si>
  <si>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</si>
  <si>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</si>
  <si>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</si>
  <si>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</si>
  <si>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</si>
  <si>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</si>
  <si>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</si>
  <si>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</si>
  <si>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</si>
  <si>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</si>
  <si>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</si>
  <si>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千葉県横芝光町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</si>
  <si>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</si>
  <si>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</si>
  <si>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</si>
  <si>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</si>
  <si>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</si>
  <si>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</si>
  <si>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</si>
  <si>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</si>
  <si>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</si>
  <si>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</si>
  <si>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</si>
  <si>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</si>
  <si>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</si>
  <si>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</si>
  <si>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</si>
  <si>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</si>
  <si>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</si>
  <si>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</si>
  <si>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</si>
  <si>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</si>
  <si>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</si>
  <si>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</si>
  <si>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</si>
  <si>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</si>
  <si>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</si>
  <si>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</si>
  <si>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</si>
  <si>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</si>
  <si>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</si>
  <si>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</si>
  <si>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</si>
  <si>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</si>
  <si>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</si>
  <si>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</si>
  <si>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</si>
  <si>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</si>
  <si>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</si>
  <si>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</si>
  <si>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</si>
  <si>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</si>
  <si>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</si>
  <si>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</si>
  <si>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</si>
  <si>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</si>
  <si>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</si>
  <si>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</si>
  <si>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</si>
  <si>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</si>
  <si>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</si>
  <si>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</si>
  <si>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</si>
  <si>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</si>
  <si>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</si>
  <si>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</si>
  <si>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</si>
  <si>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</si>
  <si>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</si>
  <si>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</si>
  <si>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</si>
  <si>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</si>
  <si>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</si>
  <si>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</si>
  <si>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</si>
  <si>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</si>
  <si>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</si>
  <si>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</si>
  <si>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</si>
  <si>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</si>
  <si>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</si>
  <si>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</si>
  <si>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</si>
  <si>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</si>
  <si>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</si>
  <si>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</si>
  <si>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</si>
  <si>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</si>
  <si>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</si>
  <si>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</si>
  <si>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</si>
  <si>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</si>
  <si>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</si>
  <si>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</si>
  <si>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</si>
  <si>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</si>
  <si>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</si>
  <si>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</si>
  <si>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</si>
  <si>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</si>
  <si>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</si>
  <si>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</si>
  <si>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</si>
  <si>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</si>
  <si>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</si>
  <si>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</si>
  <si>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</si>
  <si>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</si>
  <si>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</si>
  <si>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</si>
  <si>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</si>
  <si>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</si>
  <si>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</si>
  <si>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</si>
  <si>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</si>
  <si>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</si>
  <si>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</si>
  <si>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</si>
  <si>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</si>
  <si>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</si>
  <si>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</si>
  <si>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</si>
  <si>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</si>
  <si>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</si>
  <si>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</si>
  <si>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</si>
  <si>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</si>
  <si>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</si>
  <si>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</si>
  <si>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</si>
  <si>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</si>
  <si>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</si>
  <si>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</si>
  <si>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</si>
  <si>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</si>
  <si>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</si>
  <si>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</si>
  <si>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</si>
  <si>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</si>
  <si>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</si>
  <si>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</si>
  <si>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</si>
  <si>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</si>
  <si>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</si>
  <si>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</si>
  <si>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</si>
  <si>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</si>
  <si>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</si>
  <si>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</si>
  <si>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</si>
  <si>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</si>
  <si>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</si>
  <si>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</si>
  <si>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</si>
  <si>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</si>
  <si>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</si>
  <si>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</si>
  <si>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</si>
  <si>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</si>
  <si>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</si>
  <si>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</si>
  <si>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千葉県横芝光町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</si>
  <si>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</si>
  <si>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</si>
  <si>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</si>
  <si>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</si>
  <si>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</si>
  <si>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</si>
  <si>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</si>
  <si>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</si>
  <si>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</si>
  <si>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</si>
  <si>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</si>
  <si>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</si>
  <si>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</si>
  <si>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</si>
  <si>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</si>
  <si>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</si>
  <si>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</si>
  <si>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</si>
  <si>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</si>
  <si>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</si>
  <si>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</si>
  <si>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</si>
  <si>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</si>
  <si>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</si>
  <si>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</si>
  <si>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</si>
  <si>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</si>
  <si>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</si>
  <si>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</si>
  <si>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</si>
  <si>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</si>
  <si>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</si>
  <si>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</si>
  <si>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</si>
  <si>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</si>
  <si>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</si>
  <si>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</si>
  <si>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</si>
  <si>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</si>
  <si>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</si>
  <si>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</si>
  <si>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</si>
  <si>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</si>
  <si>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</si>
  <si>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</si>
  <si>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</si>
  <si>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</si>
  <si>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</si>
  <si>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</si>
  <si>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</si>
  <si>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</si>
  <si>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</si>
  <si>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</si>
  <si>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</si>
  <si>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</si>
  <si>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</si>
  <si>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</si>
  <si>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</si>
  <si>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</si>
  <si>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</si>
  <si>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</si>
  <si>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</si>
  <si>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</si>
  <si>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</si>
  <si>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</si>
  <si>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</si>
  <si>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</si>
  <si>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</si>
  <si>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</si>
  <si>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</si>
  <si>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</si>
  <si>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</si>
  <si>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</si>
  <si>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</si>
  <si>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</si>
  <si>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</si>
  <si>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</si>
  <si>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</si>
  <si>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</si>
  <si>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</si>
  <si>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</si>
  <si>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</si>
  <si>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</si>
  <si>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</si>
  <si>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</si>
  <si>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</si>
  <si>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</si>
  <si>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</si>
  <si>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</si>
  <si>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</si>
  <si>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</si>
  <si>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</si>
  <si>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</si>
  <si>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</si>
  <si>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</si>
  <si>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</si>
  <si>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</si>
  <si>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</si>
  <si>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</si>
  <si>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</si>
  <si>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</si>
  <si>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</si>
  <si>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</si>
  <si>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</si>
  <si>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</si>
  <si>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</si>
  <si>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</si>
  <si>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</si>
  <si>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</si>
  <si>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</si>
  <si>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t>
    <phoneticPr fontId="5"/>
  </si>
  <si>
    <t>-</t>
    <phoneticPr fontId="5"/>
  </si>
  <si>
    <t>-</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</si>
  <si>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</si>
  <si>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</si>
  <si>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</si>
  <si>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</si>
  <si>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</si>
  <si>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</si>
  <si>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</si>
  <si>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</si>
  <si>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</si>
  <si>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</si>
  <si>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</si>
  <si>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</si>
  <si>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</si>
  <si>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</si>
  <si>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</si>
  <si>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</si>
  <si>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</si>
  <si>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</si>
  <si>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</si>
  <si>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</si>
  <si>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</si>
  <si>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</si>
  <si>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</si>
  <si>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</si>
  <si>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</si>
  <si>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</si>
  <si>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</si>
  <si>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</si>
  <si>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</si>
  <si>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</si>
  <si>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</si>
  <si>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</si>
  <si>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</si>
  <si>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</si>
  <si>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</si>
  <si>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</si>
  <si>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</si>
  <si>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</si>
  <si>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</si>
  <si>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</si>
  <si>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</si>
  <si>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</si>
  <si>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</si>
  <si>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</si>
  <si>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</si>
  <si>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</si>
  <si>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</si>
  <si>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</si>
  <si>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</si>
  <si>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</si>
  <si>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</si>
  <si>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</si>
  <si>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</si>
  <si>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</si>
  <si>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</si>
  <si>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</si>
  <si>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</si>
  <si>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</si>
  <si>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</si>
  <si>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</si>
  <si>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</si>
  <si>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</si>
  <si>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</si>
  <si>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</si>
  <si>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</si>
  <si>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</si>
  <si>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</si>
  <si>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</si>
  <si>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</si>
  <si>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</si>
  <si>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</si>
  <si>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</si>
  <si>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</si>
  <si>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</si>
  <si>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</si>
  <si>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</si>
  <si>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</si>
  <si>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</si>
  <si>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</si>
  <si>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</si>
  <si>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</si>
  <si>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</si>
  <si>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</si>
  <si>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</si>
  <si>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</si>
  <si>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</si>
  <si>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</si>
  <si>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</si>
  <si>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</si>
  <si>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</si>
  <si>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2.44</t>
  </si>
  <si>
    <t>一般会計</t>
  </si>
  <si>
    <t>国民健康保険特別会計</t>
  </si>
  <si>
    <t>介護保険特別会計</t>
  </si>
  <si>
    <t>病院事業会計</t>
  </si>
  <si>
    <t>東陽食肉センター特別会計</t>
  </si>
  <si>
    <t>農業集落排水事業特別会計</t>
  </si>
  <si>
    <t>後期高齢者医療特別会計</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</si>
  <si>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</si>
  <si>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</si>
  <si>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</si>
  <si>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</si>
  <si>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</si>
  <si>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ウネイ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</si>
  <si>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</si>
  <si>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</si>
  <si>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東総衛生組合（一般会計）</t>
    <rPh sb="0" eb="1">
      <t>ヒガシ</t>
    </rPh>
    <rPh sb="2" eb="4">
      <t>エイセイ</t>
    </rPh>
    <rPh sb="4" eb="6">
      <t>クミアイ</t>
    </rPh>
    <rPh sb="7" eb="9">
      <t>イッパン</t>
    </rPh>
    <rPh sb="9" eb="11">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</si>
  <si>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</si>
  <si>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</si>
  <si>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</si>
  <si>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</si>
  <si>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山武郡市広域水道企業団（水道事業会計）</t>
    <rPh sb="0" eb="2">
      <t>サンブ</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</si>
  <si>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</si>
  <si>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</si>
  <si>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</si>
  <si>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t>
    <phoneticPr fontId="2"/>
  </si>
  <si>
    <t>-</t>
    <phoneticPr fontId="2"/>
  </si>
  <si>
    <t>-</t>
    <phoneticPr fontId="2"/>
  </si>
  <si>
    <t>-</t>
    <phoneticPr fontId="2"/>
  </si>
  <si>
    <t>公共施設総合管理基金</t>
    <rPh sb="0" eb="2">
      <t>コウキョウ</t>
    </rPh>
    <rPh sb="2" eb="4">
      <t>シセツ</t>
    </rPh>
    <rPh sb="4" eb="6">
      <t>ソウゴウ</t>
    </rPh>
    <rPh sb="6" eb="8">
      <t>カンリ</t>
    </rPh>
    <rPh sb="8" eb="10">
      <t>キキン</t>
    </rPh>
    <phoneticPr fontId="11"/>
  </si>
  <si>
    <t>地域振興基金</t>
    <rPh sb="0" eb="2">
      <t>チイキ</t>
    </rPh>
    <rPh sb="2" eb="4">
      <t>シンコウ</t>
    </rPh>
    <rPh sb="4" eb="6">
      <t>キキン</t>
    </rPh>
    <phoneticPr fontId="11"/>
  </si>
  <si>
    <t>地方創生基金</t>
    <rPh sb="0" eb="2">
      <t>チホウ</t>
    </rPh>
    <rPh sb="2" eb="4">
      <t>ソウセイ</t>
    </rPh>
    <rPh sb="4" eb="6">
      <t>キキン</t>
    </rPh>
    <phoneticPr fontId="11"/>
  </si>
  <si>
    <t>文化スポーツ振興基金</t>
    <rPh sb="0" eb="2">
      <t>ブンカ</t>
    </rPh>
    <rPh sb="6" eb="8">
      <t>シンコウ</t>
    </rPh>
    <rPh sb="8" eb="10">
      <t>キキン</t>
    </rPh>
    <phoneticPr fontId="11"/>
  </si>
  <si>
    <t>社会福祉基金</t>
    <rPh sb="0" eb="2">
      <t>シャカイ</t>
    </rPh>
    <rPh sb="2" eb="4">
      <t>フクシ</t>
    </rPh>
    <rPh sb="4" eb="6">
      <t>キキン</t>
    </rPh>
    <phoneticPr fontId="11"/>
  </si>
  <si>
    <t>-</t>
    <phoneticPr fontId="2"/>
  </si>
  <si>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</si>
  <si>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</si>
  <si>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</si>
  <si>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</si>
  <si>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</si>
  <si>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</si>
  <si>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</si>
  <si>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</si>
  <si>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</si>
  <si>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</si>
  <si>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</si>
  <si>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</si>
  <si>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</si>
  <si>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平成28年度と比較して9.2ポイント改善しているが、これは地方債の償還により地方債現在高や公営企業債等繰入見込額が減少したことによるものである。一方で有形固定資産減価償却率は前年度と比較して1.4ポイント増加しており、今後も更なる施設の老朽化が進むことから数年は上昇する見込みであるため、公共施設等総合管理計画や個別施設計画に基づき適正管理していく必要がある。また、今後も計画に基づいた施設の長寿命化や集約化、除却等に係る事業や大規模事業に係る地方債の発行が見込まれるが、交付税措置がある有利な起債を選択するなど将来にわたる財政的な負担を考慮し、計画的な財政運営を行っていく。</t>
    <rPh sb="0" eb="2">
      <t>ショウライ</t>
    </rPh>
    <rPh sb="2" eb="4">
      <t>フタン</t>
    </rPh>
    <rPh sb="4" eb="6">
      <t>ヒリツ</t>
    </rPh>
    <rPh sb="8" eb="10">
      <t>ヘイセイ</t>
    </rPh>
    <rPh sb="12" eb="14">
      <t>ネンド</t>
    </rPh>
    <rPh sb="15" eb="17">
      <t>ヒカク</t>
    </rPh>
    <rPh sb="26" eb="28">
      <t>カイゼン</t>
    </rPh>
    <rPh sb="37" eb="40">
      <t>チホウサイ</t>
    </rPh>
    <rPh sb="41" eb="43">
      <t>ショウカン</t>
    </rPh>
    <rPh sb="46" eb="49">
      <t>チホウサイ</t>
    </rPh>
    <rPh sb="49" eb="51">
      <t>ゲンザイ</t>
    </rPh>
    <rPh sb="51" eb="52">
      <t>ダカ</t>
    </rPh>
    <rPh sb="53" eb="55">
      <t>コウエイ</t>
    </rPh>
    <rPh sb="55" eb="57">
      <t>キギョウ</t>
    </rPh>
    <rPh sb="57" eb="58">
      <t>サイ</t>
    </rPh>
    <rPh sb="58" eb="59">
      <t>ナド</t>
    </rPh>
    <rPh sb="59" eb="60">
      <t>ク</t>
    </rPh>
    <rPh sb="60" eb="61">
      <t>イ</t>
    </rPh>
    <rPh sb="61" eb="63">
      <t>ミコ</t>
    </rPh>
    <rPh sb="63" eb="64">
      <t>ガク</t>
    </rPh>
    <rPh sb="65" eb="67">
      <t>ゲンショウ</t>
    </rPh>
    <rPh sb="80" eb="82">
      <t>イッポウ</t>
    </rPh>
    <rPh sb="83" eb="85">
      <t>ユウケイ</t>
    </rPh>
    <rPh sb="85" eb="87">
      <t>コテイ</t>
    </rPh>
    <rPh sb="87" eb="89">
      <t>シサン</t>
    </rPh>
    <rPh sb="89" eb="91">
      <t>ゲンカ</t>
    </rPh>
    <rPh sb="91" eb="93">
      <t>ショウキャク</t>
    </rPh>
    <rPh sb="93" eb="94">
      <t>リツ</t>
    </rPh>
    <rPh sb="95" eb="98">
      <t>ゼンネンド</t>
    </rPh>
    <rPh sb="99" eb="101">
      <t>ヒカク</t>
    </rPh>
    <rPh sb="110" eb="112">
      <t>ゾウカ</t>
    </rPh>
    <rPh sb="117" eb="119">
      <t>コンゴ</t>
    </rPh>
    <rPh sb="120" eb="121">
      <t>サラ</t>
    </rPh>
    <rPh sb="123" eb="125">
      <t>シセツ</t>
    </rPh>
    <rPh sb="126" eb="129">
      <t>ロウキュウカ</t>
    </rPh>
    <rPh sb="130" eb="131">
      <t>スス</t>
    </rPh>
    <rPh sb="136" eb="138">
      <t>スウネン</t>
    </rPh>
    <rPh sb="139" eb="141">
      <t>ジョウショウ</t>
    </rPh>
    <rPh sb="143" eb="145">
      <t>ミコ</t>
    </rPh>
    <rPh sb="152" eb="154">
      <t>コウキョウ</t>
    </rPh>
    <rPh sb="154" eb="156">
      <t>シセツ</t>
    </rPh>
    <rPh sb="156" eb="157">
      <t>ナド</t>
    </rPh>
    <rPh sb="157" eb="159">
      <t>ソウゴウ</t>
    </rPh>
    <rPh sb="159" eb="161">
      <t>カンリ</t>
    </rPh>
    <rPh sb="161" eb="163">
      <t>ケイカク</t>
    </rPh>
    <rPh sb="164" eb="166">
      <t>コベツ</t>
    </rPh>
    <rPh sb="166" eb="168">
      <t>シセツ</t>
    </rPh>
    <rPh sb="168" eb="170">
      <t>ケイカク</t>
    </rPh>
    <rPh sb="171" eb="172">
      <t>モト</t>
    </rPh>
    <rPh sb="174" eb="176">
      <t>テキセイ</t>
    </rPh>
    <rPh sb="176" eb="178">
      <t>カンリ</t>
    </rPh>
    <rPh sb="182" eb="184">
      <t>ヒツヨウ</t>
    </rPh>
    <rPh sb="191" eb="193">
      <t>コンゴ</t>
    </rPh>
    <rPh sb="194" eb="196">
      <t>ケイカク</t>
    </rPh>
    <rPh sb="197" eb="198">
      <t>モト</t>
    </rPh>
    <rPh sb="201" eb="203">
      <t>シセツ</t>
    </rPh>
    <rPh sb="204" eb="208">
      <t>チョウジュミョウカ</t>
    </rPh>
    <rPh sb="209" eb="212">
      <t>シュウヤクカ</t>
    </rPh>
    <rPh sb="213" eb="215">
      <t>ジョキャク</t>
    </rPh>
    <rPh sb="215" eb="216">
      <t>ナド</t>
    </rPh>
    <rPh sb="217" eb="218">
      <t>カカ</t>
    </rPh>
    <rPh sb="219" eb="221">
      <t>ジギョウ</t>
    </rPh>
    <rPh sb="222" eb="225">
      <t>ダイキボ</t>
    </rPh>
    <rPh sb="225" eb="227">
      <t>ジギョウ</t>
    </rPh>
    <rPh sb="228" eb="229">
      <t>カカ</t>
    </rPh>
    <rPh sb="230" eb="233">
      <t>チホウサイ</t>
    </rPh>
    <rPh sb="234" eb="236">
      <t>ハッコウ</t>
    </rPh>
    <rPh sb="237" eb="239">
      <t>ミコ</t>
    </rPh>
    <rPh sb="244" eb="247">
      <t>コウフゼイ</t>
    </rPh>
    <rPh sb="247" eb="249">
      <t>ソチ</t>
    </rPh>
    <rPh sb="252" eb="254">
      <t>ユウリ</t>
    </rPh>
    <rPh sb="255" eb="257">
      <t>キサイ</t>
    </rPh>
    <rPh sb="258" eb="260">
      <t>センタク</t>
    </rPh>
    <rPh sb="264" eb="266">
      <t>ショウライ</t>
    </rPh>
    <rPh sb="270" eb="273">
      <t>ザイセイテキ</t>
    </rPh>
    <rPh sb="274" eb="276">
      <t>フタン</t>
    </rPh>
    <rPh sb="277" eb="279">
      <t>コウリョ</t>
    </rPh>
    <rPh sb="281" eb="284">
      <t>ケイカクテキ</t>
    </rPh>
    <rPh sb="285" eb="287">
      <t>ザイセイ</t>
    </rPh>
    <rPh sb="287" eb="289">
      <t>ウンエイ</t>
    </rPh>
    <rPh sb="290" eb="291">
      <t>オコナ</t>
    </rPh>
    <phoneticPr fontId="2"/>
  </si>
  <si>
    <t>将来負担比率は、平成28年度と比較すると9.2ポイント減少したものの、当町が合併団体であり合併特例事業債等の大規模事業による借入れが多いため、類似団体と比較して2.8ポイント上回っている。実質公債費比率は、平成28年度と比較すると、0.4ポイント減少しており、類似団体と比較すると同水準となっている。
今後は大規模事業に係る起債の償還が終了するものもあるが、義務教育施設の改築事業等の大規模事業の新規の借入れが予定されていることから、将来負担比率と実質公債費比率の上昇を抑えるため、財源措置のない地方債の発行を抑え、財政の健全化に努める。</t>
    <rPh sb="0" eb="2">
      <t>ショウライ</t>
    </rPh>
    <rPh sb="2" eb="4">
      <t>フタン</t>
    </rPh>
    <rPh sb="4" eb="6">
      <t>ヒリツ</t>
    </rPh>
    <rPh sb="8" eb="10">
      <t>ヘイセイ</t>
    </rPh>
    <rPh sb="12" eb="14">
      <t>ネンド</t>
    </rPh>
    <rPh sb="15" eb="17">
      <t>ヒカク</t>
    </rPh>
    <rPh sb="27" eb="29">
      <t>ゲンショウ</t>
    </rPh>
    <rPh sb="35" eb="37">
      <t>トウマチ</t>
    </rPh>
    <rPh sb="38" eb="40">
      <t>ガッペイ</t>
    </rPh>
    <rPh sb="40" eb="42">
      <t>ダンタイ</t>
    </rPh>
    <rPh sb="45" eb="47">
      <t>ガッペイ</t>
    </rPh>
    <rPh sb="47" eb="49">
      <t>トクレイ</t>
    </rPh>
    <rPh sb="49" eb="52">
      <t>ジギョウサイ</t>
    </rPh>
    <rPh sb="52" eb="53">
      <t>ナド</t>
    </rPh>
    <rPh sb="54" eb="57">
      <t>ダイキボ</t>
    </rPh>
    <rPh sb="57" eb="59">
      <t>ジギョウ</t>
    </rPh>
    <rPh sb="62" eb="63">
      <t>カ</t>
    </rPh>
    <rPh sb="63" eb="64">
      <t>イ</t>
    </rPh>
    <rPh sb="66" eb="67">
      <t>オオ</t>
    </rPh>
    <rPh sb="71" eb="73">
      <t>ルイジ</t>
    </rPh>
    <rPh sb="73" eb="75">
      <t>ダンタイ</t>
    </rPh>
    <rPh sb="76" eb="78">
      <t>ヒカク</t>
    </rPh>
    <rPh sb="87" eb="89">
      <t>ウワマワ</t>
    </rPh>
    <rPh sb="151" eb="153">
      <t>コンゴ</t>
    </rPh>
    <rPh sb="160" eb="161">
      <t>カカ</t>
    </rPh>
    <rPh sb="165" eb="167">
      <t>ショウカン</t>
    </rPh>
    <rPh sb="168" eb="170">
      <t>シュウリョウ</t>
    </rPh>
    <rPh sb="192" eb="195">
      <t>ダイキボ</t>
    </rPh>
    <rPh sb="195" eb="197">
      <t>ジギョウ</t>
    </rPh>
    <rPh sb="205" eb="207">
      <t>ヨテイ</t>
    </rPh>
    <rPh sb="241" eb="243">
      <t>ザイゲン</t>
    </rPh>
    <rPh sb="243" eb="245">
      <t>ソチ</t>
    </rPh>
    <rPh sb="248" eb="251">
      <t>チホウサイ</t>
    </rPh>
    <rPh sb="252" eb="254">
      <t>ハッコウ</t>
    </rPh>
    <rPh sb="255" eb="256">
      <t>オサ</t>
    </rPh>
    <rPh sb="258" eb="260">
      <t>ザイセイ</t>
    </rPh>
    <rPh sb="261" eb="264">
      <t>ケンゼンカ</t>
    </rPh>
    <rPh sb="265" eb="266">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</si>
</sst>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1D19-4587-8BD2-856A2ADB69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72156</c:v>
                </c:pt>
                <c:pt idx="1">
                  <c:v>66510</c:v>
                </c:pt>
                <c:pt idx="2">
                  <c:v>69272</c:v>
                </c:pt>
                <c:pt idx="3">
                  <c:v>36526</c:v>
                </c:pt>
                <c:pt idx="4">
                  <c:v>37680</c:v>
                </c:pt>
              </c:numCache>
            </c:numRef>
          </c:val>
          <c:smooth val="0"/>
          <c:extLst>
            <c:ext xmlns:c16="http://schemas.microsoft.com/office/drawing/2014/chart" uri="{C3380CC4-5D6E-409C-BE32-E72D297353CC}">
              <c16:uniqueId val="{00000001-1D19-4587-8BD2-856A2ADB69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6.92</c:v>
                </c:pt>
                <c:pt idx="1">
                  <c:v>5.88</c:v>
                </c:pt>
                <c:pt idx="2">
                  <c:v>6.49</c:v>
                </c:pt>
                <c:pt idx="3">
                  <c:v>6.23</c:v>
                </c:pt>
                <c:pt idx="4">
                  <c:v>6.27</c:v>
                </c:pt>
              </c:numCache>
            </c:numRef>
          </c:val>
          <c:extLst>
            <c:ext xmlns:c16="http://schemas.microsoft.com/office/drawing/2014/chart" uri="{C3380CC4-5D6E-409C-BE32-E72D297353CC}">
              <c16:uniqueId val="{00000000-C248-481B-9A17-D4BE34D07E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34.590000000000003</c:v>
                </c:pt>
                <c:pt idx="1">
                  <c:v>38.380000000000003</c:v>
                </c:pt>
                <c:pt idx="2">
                  <c:v>34.65</c:v>
                </c:pt>
                <c:pt idx="3">
                  <c:v>36.11</c:v>
                </c:pt>
                <c:pt idx="4">
                  <c:v>36.21</c:v>
                </c:pt>
              </c:numCache>
            </c:numRef>
          </c:val>
          <c:extLst>
            <c:ext xmlns:c16="http://schemas.microsoft.com/office/drawing/2014/chart" uri="{C3380CC4-5D6E-409C-BE32-E72D297353CC}">
              <c16:uniqueId val="{00000001-C248-481B-9A17-D4BE34D07E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4.25</c:v>
                </c:pt>
                <c:pt idx="1">
                  <c:v>2.52</c:v>
                </c:pt>
                <c:pt idx="2">
                  <c:v>-2.44</c:v>
                </c:pt>
                <c:pt idx="3">
                  <c:v>0.8</c:v>
                </c:pt>
                <c:pt idx="4">
                  <c:v>0.08</c:v>
                </c:pt>
              </c:numCache>
            </c:numRef>
          </c:val>
          <c:smooth val="0"/>
          <c:extLst>
            <c:ext xmlns:c16="http://schemas.microsoft.com/office/drawing/2014/chart" uri="{C3380CC4-5D6E-409C-BE32-E72D297353CC}">
              <c16:uniqueId val="{00000002-C248-481B-9A17-D4BE34D07E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76-48D3-8DCA-907D1E6B93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76-48D3-8DCA-907D1E6B93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76-48D3-8DCA-907D1E6B93F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0.04</c:v>
                </c:pt>
                <c:pt idx="4">
                  <c:v>#N/A</c:v>
                </c:pt>
                <c:pt idx="5">
                  <c:v>0</c:v>
                </c:pt>
                <c:pt idx="6">
                  <c:v>#N/A</c:v>
                </c:pt>
                <c:pt idx="7">
                  <c:v>0.03</c:v>
                </c:pt>
                <c:pt idx="8">
                  <c:v>#N/A</c:v>
                </c:pt>
                <c:pt idx="9">
                  <c:v>0.02</c:v>
                </c:pt>
              </c:numCache>
            </c:numRef>
          </c:val>
          <c:extLst>
            <c:ext xmlns:c16="http://schemas.microsoft.com/office/drawing/2014/chart" uri="{C3380CC4-5D6E-409C-BE32-E72D297353CC}">
              <c16:uniqueId val="{00000003-9476-48D3-8DCA-907D1E6B93F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0.02</c:v>
                </c:pt>
                <c:pt idx="4">
                  <c:v>#N/A</c:v>
                </c:pt>
                <c:pt idx="5">
                  <c:v>0.02</c:v>
                </c:pt>
                <c:pt idx="6">
                  <c:v>#N/A</c:v>
                </c:pt>
                <c:pt idx="7">
                  <c:v>0.05</c:v>
                </c:pt>
                <c:pt idx="8">
                  <c:v>#N/A</c:v>
                </c:pt>
                <c:pt idx="9">
                  <c:v>0.02</c:v>
                </c:pt>
              </c:numCache>
            </c:numRef>
          </c:val>
          <c:extLst>
            <c:ext xmlns:c16="http://schemas.microsoft.com/office/drawing/2014/chart" uri="{C3380CC4-5D6E-409C-BE32-E72D297353CC}">
              <c16:uniqueId val="{00000004-9476-48D3-8DCA-907D1E6B93FE}"/>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0.63</c:v>
                </c:pt>
                <c:pt idx="2">
                  <c:v>#N/A</c:v>
                </c:pt>
                <c:pt idx="3">
                  <c:v>0.65</c:v>
                </c:pt>
                <c:pt idx="4">
                  <c:v>#N/A</c:v>
                </c:pt>
                <c:pt idx="5">
                  <c:v>0.62</c:v>
                </c:pt>
                <c:pt idx="6">
                  <c:v>#N/A</c:v>
                </c:pt>
                <c:pt idx="7">
                  <c:v>0.81</c:v>
                </c:pt>
                <c:pt idx="8">
                  <c:v>#N/A</c:v>
                </c:pt>
                <c:pt idx="9">
                  <c:v>0.79</c:v>
                </c:pt>
              </c:numCache>
            </c:numRef>
          </c:val>
          <c:extLst>
            <c:ext xmlns:c16="http://schemas.microsoft.com/office/drawing/2014/chart" uri="{C3380CC4-5D6E-409C-BE32-E72D297353CC}">
              <c16:uniqueId val="{00000005-9476-48D3-8DCA-907D1E6B93F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5.67</c:v>
                </c:pt>
                <c:pt idx="2">
                  <c:v>#N/A</c:v>
                </c:pt>
                <c:pt idx="3">
                  <c:v>3.57</c:v>
                </c:pt>
                <c:pt idx="4">
                  <c:v>#N/A</c:v>
                </c:pt>
                <c:pt idx="5">
                  <c:v>3.29</c:v>
                </c:pt>
                <c:pt idx="6">
                  <c:v>#N/A</c:v>
                </c:pt>
                <c:pt idx="7">
                  <c:v>5.01</c:v>
                </c:pt>
                <c:pt idx="8">
                  <c:v>#N/A</c:v>
                </c:pt>
                <c:pt idx="9">
                  <c:v>2.67</c:v>
                </c:pt>
              </c:numCache>
            </c:numRef>
          </c:val>
          <c:extLst>
            <c:ext xmlns:c16="http://schemas.microsoft.com/office/drawing/2014/chart" uri="{C3380CC4-5D6E-409C-BE32-E72D297353CC}">
              <c16:uniqueId val="{00000006-9476-48D3-8DCA-907D1E6B93F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1.41</c:v>
                </c:pt>
                <c:pt idx="2">
                  <c:v>#N/A</c:v>
                </c:pt>
                <c:pt idx="3">
                  <c:v>2.48</c:v>
                </c:pt>
                <c:pt idx="4">
                  <c:v>#N/A</c:v>
                </c:pt>
                <c:pt idx="5">
                  <c:v>3.15</c:v>
                </c:pt>
                <c:pt idx="6">
                  <c:v>#N/A</c:v>
                </c:pt>
                <c:pt idx="7">
                  <c:v>4.34</c:v>
                </c:pt>
                <c:pt idx="8">
                  <c:v>#N/A</c:v>
                </c:pt>
                <c:pt idx="9">
                  <c:v>3.42</c:v>
                </c:pt>
              </c:numCache>
            </c:numRef>
          </c:val>
          <c:extLst>
            <c:ext xmlns:c16="http://schemas.microsoft.com/office/drawing/2014/chart" uri="{C3380CC4-5D6E-409C-BE32-E72D297353CC}">
              <c16:uniqueId val="{00000007-9476-48D3-8DCA-907D1E6B93F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1.51</c:v>
                </c:pt>
                <c:pt idx="2">
                  <c:v>#N/A</c:v>
                </c:pt>
                <c:pt idx="3">
                  <c:v>1.5</c:v>
                </c:pt>
                <c:pt idx="4">
                  <c:v>#N/A</c:v>
                </c:pt>
                <c:pt idx="5">
                  <c:v>1.1299999999999999</c:v>
                </c:pt>
                <c:pt idx="6">
                  <c:v>#N/A</c:v>
                </c:pt>
                <c:pt idx="7">
                  <c:v>2.06</c:v>
                </c:pt>
                <c:pt idx="8">
                  <c:v>#N/A</c:v>
                </c:pt>
                <c:pt idx="9">
                  <c:v>3.43</c:v>
                </c:pt>
              </c:numCache>
            </c:numRef>
          </c:val>
          <c:extLst>
            <c:ext xmlns:c16="http://schemas.microsoft.com/office/drawing/2014/chart" uri="{C3380CC4-5D6E-409C-BE32-E72D297353CC}">
              <c16:uniqueId val="{00000008-9476-48D3-8DCA-907D1E6B93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6.91</c:v>
                </c:pt>
                <c:pt idx="2">
                  <c:v>#N/A</c:v>
                </c:pt>
                <c:pt idx="3">
                  <c:v>5.87</c:v>
                </c:pt>
                <c:pt idx="4">
                  <c:v>#N/A</c:v>
                </c:pt>
                <c:pt idx="5">
                  <c:v>6.49</c:v>
                </c:pt>
                <c:pt idx="6">
                  <c:v>#N/A</c:v>
                </c:pt>
                <c:pt idx="7">
                  <c:v>6.22</c:v>
                </c:pt>
                <c:pt idx="8">
                  <c:v>#N/A</c:v>
                </c:pt>
                <c:pt idx="9">
                  <c:v>6.27</c:v>
                </c:pt>
              </c:numCache>
            </c:numRef>
          </c:val>
          <c:extLst>
            <c:ext xmlns:c16="http://schemas.microsoft.com/office/drawing/2014/chart" uri="{C3380CC4-5D6E-409C-BE32-E72D297353CC}">
              <c16:uniqueId val="{00000009-9476-48D3-8DCA-907D1E6B93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803</c:v>
                </c:pt>
                <c:pt idx="5">
                  <c:v>833</c:v>
                </c:pt>
                <c:pt idx="8">
                  <c:v>864</c:v>
                </c:pt>
                <c:pt idx="11">
                  <c:v>913</c:v>
                </c:pt>
                <c:pt idx="14">
                  <c:v>929</c:v>
                </c:pt>
              </c:numCache>
            </c:numRef>
          </c:val>
          <c:extLst>
            <c:ext xmlns:c16="http://schemas.microsoft.com/office/drawing/2014/chart" uri="{C3380CC4-5D6E-409C-BE32-E72D297353CC}">
              <c16:uniqueId val="{00000000-E0BD-4F9C-87B7-9EEF01CB17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BD-4F9C-87B7-9EEF01CB17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BD-4F9C-87B7-9EEF01CB17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53</c:v>
                </c:pt>
                <c:pt idx="3">
                  <c:v>59</c:v>
                </c:pt>
                <c:pt idx="6">
                  <c:v>56</c:v>
                </c:pt>
                <c:pt idx="9">
                  <c:v>59</c:v>
                </c:pt>
                <c:pt idx="12">
                  <c:v>31</c:v>
                </c:pt>
              </c:numCache>
            </c:numRef>
          </c:val>
          <c:extLst>
            <c:ext xmlns:c16="http://schemas.microsoft.com/office/drawing/2014/chart" uri="{C3380CC4-5D6E-409C-BE32-E72D297353CC}">
              <c16:uniqueId val="{00000003-E0BD-4F9C-87B7-9EEF01CB17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179</c:v>
                </c:pt>
                <c:pt idx="3">
                  <c:v>163</c:v>
                </c:pt>
                <c:pt idx="6">
                  <c:v>166</c:v>
                </c:pt>
                <c:pt idx="9">
                  <c:v>164</c:v>
                </c:pt>
                <c:pt idx="12">
                  <c:v>163</c:v>
                </c:pt>
              </c:numCache>
            </c:numRef>
          </c:val>
          <c:extLst>
            <c:ext xmlns:c16="http://schemas.microsoft.com/office/drawing/2014/chart" uri="{C3380CC4-5D6E-409C-BE32-E72D297353CC}">
              <c16:uniqueId val="{00000004-E0BD-4F9C-87B7-9EEF01CB17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BD-4F9C-87B7-9EEF01CB17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BD-4F9C-87B7-9EEF01CB17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1029</c:v>
                </c:pt>
                <c:pt idx="3">
                  <c:v>1013</c:v>
                </c:pt>
                <c:pt idx="6">
                  <c:v>1054</c:v>
                </c:pt>
                <c:pt idx="9">
                  <c:v>1050</c:v>
                </c:pt>
                <c:pt idx="12">
                  <c:v>1060</c:v>
                </c:pt>
              </c:numCache>
            </c:numRef>
          </c:val>
          <c:extLst>
            <c:ext xmlns:c16="http://schemas.microsoft.com/office/drawing/2014/chart" uri="{C3380CC4-5D6E-409C-BE32-E72D297353CC}">
              <c16:uniqueId val="{00000007-E0BD-4F9C-87B7-9EEF01CB17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458</c:v>
                </c:pt>
                <c:pt idx="2">
                  <c:v>#N/A</c:v>
                </c:pt>
                <c:pt idx="3">
                  <c:v>#N/A</c:v>
                </c:pt>
                <c:pt idx="4">
                  <c:v>402</c:v>
                </c:pt>
                <c:pt idx="5">
                  <c:v>#N/A</c:v>
                </c:pt>
                <c:pt idx="6">
                  <c:v>#N/A</c:v>
                </c:pt>
                <c:pt idx="7">
                  <c:v>412</c:v>
                </c:pt>
                <c:pt idx="8">
                  <c:v>#N/A</c:v>
                </c:pt>
                <c:pt idx="9">
                  <c:v>#N/A</c:v>
                </c:pt>
                <c:pt idx="10">
                  <c:v>360</c:v>
                </c:pt>
                <c:pt idx="11">
                  <c:v>#N/A</c:v>
                </c:pt>
                <c:pt idx="12">
                  <c:v>#N/A</c:v>
                </c:pt>
                <c:pt idx="13">
                  <c:v>325</c:v>
                </c:pt>
                <c:pt idx="14">
                  <c:v>#N/A</c:v>
                </c:pt>
              </c:numCache>
            </c:numRef>
          </c:val>
          <c:smooth val="0"/>
          <c:extLst>
            <c:ext xmlns:c16="http://schemas.microsoft.com/office/drawing/2014/chart" uri="{C3380CC4-5D6E-409C-BE32-E72D297353CC}">
              <c16:uniqueId val="{00000008-E0BD-4F9C-87B7-9EEF01CB17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10233</c:v>
                </c:pt>
                <c:pt idx="5">
                  <c:v>10740</c:v>
                </c:pt>
                <c:pt idx="8">
                  <c:v>10733</c:v>
                </c:pt>
                <c:pt idx="11">
                  <c:v>10475</c:v>
                </c:pt>
                <c:pt idx="14">
                  <c:v>10123</c:v>
                </c:pt>
              </c:numCache>
            </c:numRef>
          </c:val>
          <c:extLst>
            <c:ext xmlns:c16="http://schemas.microsoft.com/office/drawing/2014/chart" uri="{C3380CC4-5D6E-409C-BE32-E72D297353CC}">
              <c16:uniqueId val="{00000000-0E8A-4D60-8545-F1522F0243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c:v>
                </c:pt>
                <c:pt idx="5">
                  <c:v>60</c:v>
                </c:pt>
                <c:pt idx="8">
                  <c:v>90</c:v>
                </c:pt>
                <c:pt idx="11">
                  <c:v>110</c:v>
                </c:pt>
                <c:pt idx="14">
                  <c:v>110</c:v>
                </c:pt>
              </c:numCache>
            </c:numRef>
          </c:val>
          <c:extLst>
            <c:ext xmlns:c16="http://schemas.microsoft.com/office/drawing/2014/chart" uri="{C3380CC4-5D6E-409C-BE32-E72D297353CC}">
              <c16:uniqueId val="{00000001-0E8A-4D60-8545-F1522F0243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3309</c:v>
                </c:pt>
                <c:pt idx="5">
                  <c:v>3477</c:v>
                </c:pt>
                <c:pt idx="8">
                  <c:v>3354</c:v>
                </c:pt>
                <c:pt idx="11">
                  <c:v>3551</c:v>
                </c:pt>
                <c:pt idx="14">
                  <c:v>3879</c:v>
                </c:pt>
              </c:numCache>
            </c:numRef>
          </c:val>
          <c:extLst>
            <c:ext xmlns:c16="http://schemas.microsoft.com/office/drawing/2014/chart" uri="{C3380CC4-5D6E-409C-BE32-E72D297353CC}">
              <c16:uniqueId val="{00000002-0E8A-4D60-8545-F1522F0243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8A-4D60-8545-F1522F0243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8A-4D60-8545-F1522F0243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8A-4D60-8545-F1522F0243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2342</c:v>
                </c:pt>
                <c:pt idx="3">
                  <c:v>2198</c:v>
                </c:pt>
                <c:pt idx="6">
                  <c:v>2022</c:v>
                </c:pt>
                <c:pt idx="9">
                  <c:v>1950</c:v>
                </c:pt>
                <c:pt idx="12">
                  <c:v>1870</c:v>
                </c:pt>
              </c:numCache>
            </c:numRef>
          </c:val>
          <c:extLst>
            <c:ext xmlns:c16="http://schemas.microsoft.com/office/drawing/2014/chart" uri="{C3380CC4-5D6E-409C-BE32-E72D297353CC}">
              <c16:uniqueId val="{00000006-0E8A-4D60-8545-F1522F0243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293</c:v>
                </c:pt>
                <c:pt idx="3">
                  <c:v>231</c:v>
                </c:pt>
                <c:pt idx="6">
                  <c:v>177</c:v>
                </c:pt>
                <c:pt idx="9">
                  <c:v>131</c:v>
                </c:pt>
                <c:pt idx="12">
                  <c:v>149</c:v>
                </c:pt>
              </c:numCache>
            </c:numRef>
          </c:val>
          <c:extLst>
            <c:ext xmlns:c16="http://schemas.microsoft.com/office/drawing/2014/chart" uri="{C3380CC4-5D6E-409C-BE32-E72D297353CC}">
              <c16:uniqueId val="{00000007-0E8A-4D60-8545-F1522F0243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1374</c:v>
                </c:pt>
                <c:pt idx="3">
                  <c:v>1225</c:v>
                </c:pt>
                <c:pt idx="6">
                  <c:v>1045</c:v>
                </c:pt>
                <c:pt idx="9">
                  <c:v>941</c:v>
                </c:pt>
                <c:pt idx="12">
                  <c:v>798</c:v>
                </c:pt>
              </c:numCache>
            </c:numRef>
          </c:val>
          <c:extLst>
            <c:ext xmlns:c16="http://schemas.microsoft.com/office/drawing/2014/chart" uri="{C3380CC4-5D6E-409C-BE32-E72D297353CC}">
              <c16:uniqueId val="{00000008-0E8A-4D60-8545-F1522F0243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851</c:v>
                </c:pt>
                <c:pt idx="6">
                  <c:v>24</c:v>
                </c:pt>
                <c:pt idx="9">
                  <c:v>24</c:v>
                </c:pt>
                <c:pt idx="12">
                  <c:v>24</c:v>
                </c:pt>
              </c:numCache>
            </c:numRef>
          </c:val>
          <c:extLst>
            <c:ext xmlns:c16="http://schemas.microsoft.com/office/drawing/2014/chart" uri="{C3380CC4-5D6E-409C-BE32-E72D297353CC}">
              <c16:uniqueId val="{00000009-0E8A-4D60-8545-F1522F0243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11924</c:v>
                </c:pt>
                <c:pt idx="3">
                  <c:v>12216</c:v>
                </c:pt>
                <c:pt idx="6">
                  <c:v>12884</c:v>
                </c:pt>
                <c:pt idx="9">
                  <c:v>12536</c:v>
                </c:pt>
                <c:pt idx="12">
                  <c:v>12202</c:v>
                </c:pt>
              </c:numCache>
            </c:numRef>
          </c:val>
          <c:extLst>
            <c:ext xmlns:c16="http://schemas.microsoft.com/office/drawing/2014/chart" uri="{C3380CC4-5D6E-409C-BE32-E72D297353CC}">
              <c16:uniqueId val="{0000000A-0E8A-4D60-8545-F1522F0243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2343</c:v>
                </c:pt>
                <c:pt idx="2">
                  <c:v>#N/A</c:v>
                </c:pt>
                <c:pt idx="3">
                  <c:v>#N/A</c:v>
                </c:pt>
                <c:pt idx="4">
                  <c:v>2446</c:v>
                </c:pt>
                <c:pt idx="5">
                  <c:v>#N/A</c:v>
                </c:pt>
                <c:pt idx="6">
                  <c:v>#N/A</c:v>
                </c:pt>
                <c:pt idx="7">
                  <c:v>1974</c:v>
                </c:pt>
                <c:pt idx="8">
                  <c:v>#N/A</c:v>
                </c:pt>
                <c:pt idx="9">
                  <c:v>#N/A</c:v>
                </c:pt>
                <c:pt idx="10">
                  <c:v>1445</c:v>
                </c:pt>
                <c:pt idx="11">
                  <c:v>#N/A</c:v>
                </c:pt>
                <c:pt idx="12">
                  <c:v>#N/A</c:v>
                </c:pt>
                <c:pt idx="13">
                  <c:v>931</c:v>
                </c:pt>
                <c:pt idx="14">
                  <c:v>#N/A</c:v>
                </c:pt>
              </c:numCache>
            </c:numRef>
          </c:val>
          <c:smooth val="0"/>
          <c:extLst>
            <c:ext xmlns:c16="http://schemas.microsoft.com/office/drawing/2014/chart" uri="{C3380CC4-5D6E-409C-BE32-E72D297353CC}">
              <c16:uniqueId val="{0000000B-0E8A-4D60-8545-F1522F0243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2255</c:v>
                </c:pt>
                <c:pt idx="1">
                  <c:v>2327</c:v>
                </c:pt>
                <c:pt idx="2">
                  <c:v>2330</c:v>
                </c:pt>
              </c:numCache>
            </c:numRef>
          </c:val>
          <c:extLst>
            <c:ext xmlns:c16="http://schemas.microsoft.com/office/drawing/2014/chart" uri="{C3380CC4-5D6E-409C-BE32-E72D297353CC}">
              <c16:uniqueId val="{00000000-519A-42AA-9B89-ADABA76897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179</c:v>
                </c:pt>
                <c:pt idx="1">
                  <c:v>194</c:v>
                </c:pt>
                <c:pt idx="2">
                  <c:v>244</c:v>
                </c:pt>
              </c:numCache>
            </c:numRef>
          </c:val>
          <c:extLst>
            <c:ext xmlns:c16="http://schemas.microsoft.com/office/drawing/2014/chart" uri="{C3380CC4-5D6E-409C-BE32-E72D297353CC}">
              <c16:uniqueId val="{00000001-519A-42AA-9B89-ADABA76897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1071</c:v>
                </c:pt>
                <c:pt idx="1">
                  <c:v>1145</c:v>
                </c:pt>
                <c:pt idx="2">
                  <c:v>1309</c:v>
                </c:pt>
              </c:numCache>
            </c:numRef>
          </c:val>
          <c:extLst>
            <c:ext xmlns:c16="http://schemas.microsoft.com/office/drawing/2014/chart" uri="{C3380CC4-5D6E-409C-BE32-E72D297353CC}">
              <c16:uniqueId val="{00000002-519A-42AA-9B89-ADABA76897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{ED392A81-26CD-49A0-96EE-9C287128999C}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CB6-4C04-A2CE-7AD8DF619B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{F173B6FA-15CB-4721-9AAE-2C0512E1DB80}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B6-4C04-A2CE-7AD8DF619B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{1FFB4DBB-1D93-40AD-9AEE-0D731D9C47A1}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B6-4C04-A2CE-7AD8DF619B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{A3B7F810-2A90-4822-9C0A-C61FB3949EED}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B6-4C04-A2CE-7AD8DF619B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{FDDA5734-6341-4ADE-AAF8-79BC066B89FE}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B6-4C04-A2CE-7AD8DF619B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{EF08393A-D86B-4E34-96E4-DF856E4F1557}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CB6-4C04-A2CE-7AD8DF619B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{AD9D2461-5A43-4C78-93FA-BDC8E609CFFC}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CB6-4C04-A2CE-7AD8DF619B8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{AE54CE8B-E745-4F6D-96CD-75C641825E94}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CB6-4C04-A2CE-7AD8DF619B8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{31EB7323-CBA6-4F6D-B190-544E52E0B949}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CB6-4C04-A2CE-7AD8DF619B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58.1</c:v>
                </c:pt>
                <c:pt idx="24">
                  <c:v>60</c:v>
                </c:pt>
                <c:pt idx="32">
                  <c:v>61.4</c:v>
                </c:pt>
              </c:numCache>
            </c:numRef>
          </c:xVal>
          <c:yVal>
            <c:numRef>
              <c:f>公会計指標分析・財政指標組合せ分析表!$BP$51:$DC$51</c:f>
              <c:numCache>
                <c:formatCode>#,##0.0;"▲ "#,##0.0</c:formatCode>
                <c:ptCount val="40"/>
                <c:pt idx="16">
                  <c:v>34.9</c:v>
                </c:pt>
                <c:pt idx="24">
                  <c:v>26</c:v>
                </c:pt>
                <c:pt idx="32">
                  <c:v>16.8</c:v>
                </c:pt>
              </c:numCache>
            </c:numRef>
          </c:yVal>
          <c:smooth val="0"/>
          <c:extLst>
            <c:ext xmlns:c16="http://schemas.microsoft.com/office/drawing/2014/chart" uri="{C3380CC4-5D6E-409C-BE32-E72D297353CC}">
              <c16:uniqueId val="{00000009-8CB6-4C04-A2CE-7AD8DF619B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{9C757977-7EC1-41DB-B756-4BFF2C49E21B}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CB6-4C04-A2CE-7AD8DF619B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{F0A3B30F-78F6-41BF-9D89-9E9BFE87D06A}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B6-4C04-A2CE-7AD8DF619B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{DA85F5AF-6E00-4654-8EA8-647165AD551B}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B6-4C04-A2CE-7AD8DF619B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{0D5D2445-9C61-4147-9621-16EC3D00502A}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B6-4C04-A2CE-7AD8DF619B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{DB3A2467-AB05-42BE-AC25-42D50FC5A4D2}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B6-4C04-A2CE-7AD8DF619B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{FA38679A-E3D2-47EF-B317-9EC5C4D64017}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CB6-4C04-A2CE-7AD8DF619B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{1CE0F495-A644-4395-9223-43C75DF994BC}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CB6-4C04-A2CE-7AD8DF619B8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{086ECEC9-79AB-41AD-86B2-1EC1295B8F0D}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CB6-4C04-A2CE-7AD8DF619B8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{D1A0E8CC-29A8-4D43-9308-D0E323F8846E}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CB6-4C04-A2CE-7AD8DF619B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8CB6-4C04-A2CE-7AD8DF619B80}"/>
            </c:ext>
          </c:extLst>
        </c:ser>
        <c:dLbls>
          <c:showLegendKey val="0"/>
          <c:showVal val="1"/>
          <c:showCatName val="0"/>
          <c:showSerName val="0"/>
          <c:showPercent val="0"/>
          <c:showBubbleSize val="0"/>
        </c:dLbls>
        <c:axId val="46179840"/>
        <c:axId val="46181760"/>
      </c:scatterChart>
      <c:valAx>
        <c:axId val="46179840"/>
        <c:scaling>
          <c:orientation val="minMax"/>
          <c:max val="62"/>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{3BBF9D5F-0F3B-47B8-B86A-0B96A60DDBC8}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1B3-46EC-9099-92DFD0F2AB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{CAE21EDB-1A89-454F-9417-A2B9F93E9EC8}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B3-46EC-9099-92DFD0F2AB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{2AAFA7FD-F6D3-439F-A625-65B6FEA207A3}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B3-46EC-9099-92DFD0F2AB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{E0CB495C-9BA1-4D37-B94F-F2234B3B67A4}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B3-46EC-9099-92DFD0F2AB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{25B582AD-9AEB-428D-8F65-08A959A83C53}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B3-46EC-9099-92DFD0F2ABD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{9A2BD1C6-E7D8-44E6-BE6C-4EDE93031731}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1B3-46EC-9099-92DFD0F2ABD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{FA4BA10D-B09C-4CAE-BE1C-755B65A85021}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1B3-46EC-9099-92DFD0F2ABD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{4B3FB2F9-65AA-4942-8A95-F7240EE186FE}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1B3-46EC-9099-92DFD0F2ABD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{96B849CB-8540-4828-A352-C5FAE272445B}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1B3-46EC-9099-92DFD0F2AB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7.9</c:v>
                </c:pt>
                <c:pt idx="16">
                  <c:v>7.4</c:v>
                </c:pt>
                <c:pt idx="24">
                  <c:v>6.9</c:v>
                </c:pt>
                <c:pt idx="32">
                  <c:v>6.5</c:v>
                </c:pt>
              </c:numCache>
            </c:numRef>
          </c:xVal>
          <c:yVal>
            <c:numRef>
              <c:f>公会計指標分析・財政指標組合せ分析表!$BP$73:$DC$73</c:f>
              <c:numCache>
                <c:formatCode>#,##0.0;"▲ "#,##0.0</c:formatCode>
                <c:ptCount val="40"/>
                <c:pt idx="0">
                  <c:v>41</c:v>
                </c:pt>
                <c:pt idx="8">
                  <c:v>43.6</c:v>
                </c:pt>
                <c:pt idx="16">
                  <c:v>34.9</c:v>
                </c:pt>
                <c:pt idx="24">
                  <c:v>26</c:v>
                </c:pt>
                <c:pt idx="32">
                  <c:v>16.8</c:v>
                </c:pt>
              </c:numCache>
            </c:numRef>
          </c:yVal>
          <c:smooth val="0"/>
          <c:extLst>
            <c:ext xmlns:c16="http://schemas.microsoft.com/office/drawing/2014/chart" uri="{C3380CC4-5D6E-409C-BE32-E72D297353CC}">
              <c16:uniqueId val="{00000009-91B3-46EC-9099-92DFD0F2AB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{D865A03C-27E1-46C1-B784-284BCD340DA9}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1B3-46EC-9099-92DFD0F2AB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{093013DC-96C9-40E1-A6B6-313A802FB705}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B3-46EC-9099-92DFD0F2AB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{E39E50A6-FC15-4BC4-A14D-BA998B316775}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B3-46EC-9099-92DFD0F2AB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{9B662131-D9E1-46CC-AC7E-532921A78D1A}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B3-46EC-9099-92DFD0F2AB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{A7028D73-BCAA-4860-B2BA-4BF7F22D351E}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B3-46EC-9099-92DFD0F2ABD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{7DC61887-6167-4E76-9EDD-868E40D7092F}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1B3-46EC-9099-92DFD0F2ABD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{79F5E5F4-3F1C-465E-9FCE-A2F3E88FFD68}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1B3-46EC-9099-92DFD0F2ABD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{0DFAD215-BABA-49FD-9BCB-DE632CF9BB93}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1B3-46EC-9099-92DFD0F2ABD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{39ABF027-7593-4E23-A03A-A66EC39C60A4}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1B3-46EC-9099-92DFD0F2AB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91B3-46EC-9099-92DFD0F2ABD0}"/>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元利償還金は合併特例事業債や臨時財政対策債の償還額の増により、増加しているが、準元利償還金の減少や、算入公債費等の増加により、実質公債費比率としては平成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改善した。今後、臨時財政対策債や大型建設事業に充てた起債の元金償還が開始になるほか、大型建設事業が引き続き執行されることなどから、償還金の増加が予想される。新規発行の抑制に努めるとともに、発行にあたっては財政効果を十分に検討した上で交付税措置のある有利な起債を選択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起債の償還額が借入額を上回ったことにより地方債の現在高は前年度と比較して</a:t>
          </a:r>
          <a:r>
            <a:rPr kumimoji="1" lang="en-US" altLang="ja-JP" sz="1400">
              <a:latin typeface="ＭＳ ゴシック" pitchFamily="49" charset="-128"/>
              <a:ea typeface="ＭＳ ゴシック" pitchFamily="49" charset="-128"/>
            </a:rPr>
            <a:t>334</a:t>
          </a:r>
          <a:r>
            <a:rPr kumimoji="1" lang="ja-JP" altLang="en-US" sz="1400">
              <a:latin typeface="ＭＳ ゴシック" pitchFamily="49" charset="-128"/>
              <a:ea typeface="ＭＳ ゴシック" pitchFamily="49" charset="-128"/>
            </a:rPr>
            <a:t>百万円減少したほか、公営企業債等繰入見込額が</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百万円減少となり、将来負担比率は改善した。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今後も継続的に将来負担比率の分子を抑制できるよう財政の健全性の維持に努める。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千葉県横芝光町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老朽化の進む公共施設の長寿命化や統廃合に係る今後の大規模事業に充てるため、公共施設総合管理基金に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百万円積立てを行ったほか、総合戦略に掲げる地方創生事業の円滑な執行を図るため、地方創生基金に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百万円積立てを行ったことなどから、基金全体としては平成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については適正額の確保を図った中で、超過分については適宜取崩し、個々の特定目的基金に積み立てていく予定である。近年基金全体の額は増加しているが、これは施設の統廃合等、大規模建設事業の実施などの財政需要に備え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・公共施設総合管理基金：公共施設の更新、統廃合及び長寿命化等を計画的に実施するための基金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・地域振興基金：町民の連帯の強化及び地域振興を図るための基金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・地方創生基金：横芝光町まち・ひと・しごと創生総合戦略を着実かつ円滑に実施するための基金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老朽化の進む公共施設の長寿命化や統廃合に係る今後の大規模事業に充てるため、公共施設総合管理基金に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・地域振興基金積立金：新町建設計画に位置付けたソフト事業に充てるため、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・地方創生基金：地方創生交付金の対象外となった地方創生事業に充てるため、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百万円の取崩しを行った一方で、今後の地方創生事業を円滑に執行するために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・公共施設総合管理基金：小学校の大規模改修事業や社会体育施設の長寿命化などの事業が見込まれる中で適宜積立予定。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・地域振興基金：新町建設計画に位置付けたソフト事業の充実を図るため、平成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・地方創生基金：地方創生事業の円滑な執行を図るため、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億円を目途に積立予定。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以上の積立てを行った一方、財源調整として取崩した額がほぼ同額だったため、平成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％程度となるよう調整を図っていくこととしている。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今後地方債の償還のピークに備え適宜積立てを行っていく。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当町の公共施設の多くは昭和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年代に建設されており、これらの施設が耐用年数を経過し、現在更新の時期を迎えている。今後数年は更なる施設の老朽化が進み有形固定資産減価償却率が上昇していく見込みであるが、平成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年度に策定した公共施設等総合管理計画や、今後策定する個別施設計画に基づき、老朽化した施設の長寿命化、集約化、除却を図り、適正に管理していく必要がある。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40731</xdr:rowOff>
    </xdr:from>
    <xdr:to>
      <xdr:col>23</xdr:col>
      <xdr:colOff>136525</xdr:colOff>
      <xdr:row>29</xdr:row>
      <xdr:rowOff>142331</xdr:rowOff>
    </xdr:to>
    <xdr:sp macro="" textlink="">
      <xdr:nvSpPr>
        <xdr:cNvPr id="80" name="楕円 79"/>
        <xdr:cNvSpPr/>
      </xdr:nvSpPr>
      <xdr:spPr>
        <a:xfrm>
          <a:off x="47117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63608</xdr:rowOff>
    </xdr:from>
    <xdr:ext cx="405111" cy="259045"/>
    <xdr:sp macro="" textlink="">
      <xdr:nvSpPr>
        <xdr:cNvPr id="81" name="有形固定資産減価償却率該当値テキスト"/>
        <xdr:cNvSpPr txBox="1"/>
      </xdr:nvSpPr>
      <xdr:spPr>
        <a:xfrm>
          <a:off x="4813300" y="563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83911</xdr:rowOff>
    </xdr:from>
    <xdr:to>
      <xdr:col>19</xdr:col>
      <xdr:colOff>187325</xdr:colOff>
      <xdr:row>30</xdr:row>
      <xdr:rowOff>14061</xdr:rowOff>
    </xdr:to>
    <xdr:sp macro="" textlink="">
      <xdr:nvSpPr>
        <xdr:cNvPr id="82" name="楕円 81"/>
        <xdr:cNvSpPr/>
      </xdr:nvSpPr>
      <xdr:spPr>
        <a:xfrm>
          <a:off x="4000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91531</xdr:rowOff>
    </xdr:from>
    <xdr:to>
      <xdr:col>23</xdr:col>
      <xdr:colOff>85725</xdr:colOff>
      <xdr:row>29</xdr:row>
      <xdr:rowOff>134711</xdr:rowOff>
    </xdr:to>
    <xdr:cxnSp macro="">
      <xdr:nvCxnSpPr>
        <xdr:cNvPr id="83" name="直線コネクタ 82"/>
        <xdr:cNvCxnSpPr/>
      </xdr:nvCxnSpPr>
      <xdr:spPr>
        <a:xfrm flipV="1">
          <a:off x="4051300" y="583510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142512</xdr:rowOff>
    </xdr:from>
    <xdr:to>
      <xdr:col>15</xdr:col>
      <xdr:colOff>187325</xdr:colOff>
      <xdr:row>30</xdr:row>
      <xdr:rowOff>72662</xdr:rowOff>
    </xdr:to>
    <xdr:sp macro="" textlink="">
      <xdr:nvSpPr>
        <xdr:cNvPr id="84" name="楕円 83"/>
        <xdr:cNvSpPr/>
      </xdr:nvSpPr>
      <xdr:spPr>
        <a:xfrm>
          <a:off x="3238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30</xdr:row>
      <xdr:rowOff>21862</xdr:rowOff>
    </xdr:to>
    <xdr:cxnSp macro="">
      <xdr:nvCxnSpPr>
        <xdr:cNvPr id="85" name="直線コネクタ 84"/>
        <xdr:cNvCxnSpPr/>
      </xdr:nvCxnSpPr>
      <xdr:spPr>
        <a:xfrm flipV="1">
          <a:off x="3289300" y="587828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6" name="n_1ave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7"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30588</xdr:rowOff>
    </xdr:from>
    <xdr:ext cx="405111" cy="259045"/>
    <xdr:sp macro="" textlink="">
      <xdr:nvSpPr>
        <xdr:cNvPr id="88" name="n_1mainValue有形固定資産減価償却率"/>
        <xdr:cNvSpPr txBox="1"/>
      </xdr:nvSpPr>
      <xdr:spPr>
        <a:xfrm>
          <a:off x="38360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89189</xdr:rowOff>
    </xdr:from>
    <xdr:ext cx="405111" cy="259045"/>
    <xdr:sp macro="" textlink="">
      <xdr:nvSpPr>
        <xdr:cNvPr id="89" name="n_2mainValue有形固定資産減価償却率"/>
        <xdr:cNvSpPr txBox="1"/>
      </xdr:nvSpPr>
      <xdr:spPr>
        <a:xfrm>
          <a:off x="30867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類似団体平均と比較し、</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主な要因としては当町が合併団体であり合併特例事業債の借入れが多いため将来負担額が類似団体と比較して高い水準にある。平成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借入れを行った臨時財政対策債や大規模事業に係る合併特例事業債の償還が開始になったことから前年度から比較すると将来負担額が減少したが、今後も引き続き大規模事業に係る執行が見込まれることから、将来負担額の増減に注視し、地方債の発行を計画的に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3"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130" name="楕円 129"/>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77557</xdr:rowOff>
    </xdr:from>
    <xdr:ext cx="340478" cy="259045"/>
    <xdr:sp macro="" textlink="">
      <xdr:nvSpPr>
        <xdr:cNvPr id="131" name="債務償還可能年数該当値テキスト"/>
        <xdr:cNvSpPr txBox="1"/>
      </xdr:nvSpPr>
      <xdr:spPr>
        <a:xfrm>
          <a:off x="14846300" y="5821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0" name="楕円 69"/>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78122</xdr:rowOff>
    </xdr:from>
    <xdr:ext cx="405111" cy="259045"/>
    <xdr:sp macro="" textlink="">
      <xdr:nvSpPr>
        <xdr:cNvPr id="71" name="【道路】&#10;有形固定資産減価償却率該当値テキスト"/>
        <xdr:cNvSpPr txBox="1"/>
      </xdr:nvSpPr>
      <xdr:spPr>
        <a:xfrm>
          <a:off x="4673600"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2" name="楕円 71"/>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37</xdr:row>
      <xdr:rowOff>154305</xdr:rowOff>
    </xdr:to>
    <xdr:cxnSp macro="">
      <xdr:nvCxnSpPr>
        <xdr:cNvPr id="73" name="直線コネクタ 72"/>
        <xdr:cNvCxnSpPr/>
      </xdr:nvCxnSpPr>
      <xdr:spPr>
        <a:xfrm flipV="1">
          <a:off x="3797300" y="64941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4" name="楕円 73"/>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37</xdr:row>
      <xdr:rowOff>154305</xdr:rowOff>
    </xdr:to>
    <xdr:cxnSp macro="">
      <xdr:nvCxnSpPr>
        <xdr:cNvPr id="75" name="直線コネクタ 74"/>
        <xdr:cNvCxnSpPr/>
      </xdr:nvCxnSpPr>
      <xdr:spPr>
        <a:xfrm>
          <a:off x="2908300" y="6486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7" name="n_2ave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78" name="n_1main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79" name="n_2mainValue【道路】&#10;有形固定資産減価償却率"/>
        <xdr:cNvSpPr txBox="1"/>
      </xdr:nvSpPr>
      <xdr:spPr>
        <a:xfrm>
          <a:off x="2705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12"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44288</xdr:rowOff>
    </xdr:from>
    <xdr:to>
      <xdr:col>55</xdr:col>
      <xdr:colOff>50800</xdr:colOff>
      <xdr:row>37</xdr:row>
      <xdr:rowOff>145888</xdr:rowOff>
    </xdr:to>
    <xdr:sp macro="" textlink="">
      <xdr:nvSpPr>
        <xdr:cNvPr id="121" name="楕円 120"/>
        <xdr:cNvSpPr/>
      </xdr:nvSpPr>
      <xdr:spPr>
        <a:xfrm>
          <a:off x="10426700" y="63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67165</xdr:rowOff>
    </xdr:from>
    <xdr:ext cx="534377" cy="259045"/>
    <xdr:sp macro="" textlink="">
      <xdr:nvSpPr>
        <xdr:cNvPr id="122" name="【道路】&#10;一人当たり延長該当値テキスト"/>
        <xdr:cNvSpPr txBox="1"/>
      </xdr:nvSpPr>
      <xdr:spPr>
        <a:xfrm>
          <a:off x="10515600" y="623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54146</xdr:rowOff>
    </xdr:from>
    <xdr:to>
      <xdr:col>50</xdr:col>
      <xdr:colOff>165100</xdr:colOff>
      <xdr:row>37</xdr:row>
      <xdr:rowOff>155746</xdr:rowOff>
    </xdr:to>
    <xdr:sp macro="" textlink="">
      <xdr:nvSpPr>
        <xdr:cNvPr id="123" name="楕円 122"/>
        <xdr:cNvSpPr/>
      </xdr:nvSpPr>
      <xdr:spPr>
        <a:xfrm>
          <a:off x="9588500" y="63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95088</xdr:rowOff>
    </xdr:from>
    <xdr:to>
      <xdr:col>55</xdr:col>
      <xdr:colOff>0</xdr:colOff>
      <xdr:row>37</xdr:row>
      <xdr:rowOff>104946</xdr:rowOff>
    </xdr:to>
    <xdr:cxnSp macro="">
      <xdr:nvCxnSpPr>
        <xdr:cNvPr id="124" name="直線コネクタ 123"/>
        <xdr:cNvCxnSpPr/>
      </xdr:nvCxnSpPr>
      <xdr:spPr>
        <a:xfrm flipV="1">
          <a:off x="9639300" y="6438738"/>
          <a:ext cx="8382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62833</xdr:rowOff>
    </xdr:from>
    <xdr:to>
      <xdr:col>46</xdr:col>
      <xdr:colOff>38100</xdr:colOff>
      <xdr:row>37</xdr:row>
      <xdr:rowOff>164433</xdr:rowOff>
    </xdr:to>
    <xdr:sp macro="" textlink="">
      <xdr:nvSpPr>
        <xdr:cNvPr id="125" name="楕円 124"/>
        <xdr:cNvSpPr/>
      </xdr:nvSpPr>
      <xdr:spPr>
        <a:xfrm>
          <a:off x="8699500" y="64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104946</xdr:rowOff>
    </xdr:from>
    <xdr:to>
      <xdr:col>50</xdr:col>
      <xdr:colOff>114300</xdr:colOff>
      <xdr:row>37</xdr:row>
      <xdr:rowOff>113633</xdr:rowOff>
    </xdr:to>
    <xdr:cxnSp macro="">
      <xdr:nvCxnSpPr>
        <xdr:cNvPr id="126" name="直線コネクタ 125"/>
        <xdr:cNvCxnSpPr/>
      </xdr:nvCxnSpPr>
      <xdr:spPr>
        <a:xfrm flipV="1">
          <a:off x="8750300" y="644859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29516</xdr:rowOff>
    </xdr:from>
    <xdr:ext cx="534377" cy="259045"/>
    <xdr:sp macro="" textlink="">
      <xdr:nvSpPr>
        <xdr:cNvPr id="127" name="n_1aveValue【道路】&#10;一人当たり延長"/>
        <xdr:cNvSpPr txBox="1"/>
      </xdr:nvSpPr>
      <xdr:spPr>
        <a:xfrm>
          <a:off x="9359411" y="68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28" name="n_2aveValue【道路】&#10;一人当たり延長"/>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823</xdr:rowOff>
    </xdr:from>
    <xdr:ext cx="534377" cy="259045"/>
    <xdr:sp macro="" textlink="">
      <xdr:nvSpPr>
        <xdr:cNvPr id="129" name="n_1mainValue【道路】&#10;一人当たり延長"/>
        <xdr:cNvSpPr txBox="1"/>
      </xdr:nvSpPr>
      <xdr:spPr>
        <a:xfrm>
          <a:off x="9359411" y="61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9510</xdr:rowOff>
    </xdr:from>
    <xdr:ext cx="534377" cy="259045"/>
    <xdr:sp macro="" textlink="">
      <xdr:nvSpPr>
        <xdr:cNvPr id="130" name="n_2mainValue【道路】&#10;一人当たり延長"/>
        <xdr:cNvSpPr txBox="1"/>
      </xdr:nvSpPr>
      <xdr:spPr>
        <a:xfrm>
          <a:off x="8483111" y="61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79519</xdr:rowOff>
    </xdr:from>
    <xdr:ext cx="405111" cy="259045"/>
    <xdr:sp macro="" textlink="">
      <xdr:nvSpPr>
        <xdr:cNvPr id="158" name="【橋りょう・トンネル】&#10;有形固定資産減価償却率平均値テキスト"/>
        <xdr:cNvSpPr txBox="1"/>
      </xdr:nvSpPr>
      <xdr:spPr>
        <a:xfrm>
          <a:off x="4673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122936</xdr:rowOff>
    </xdr:from>
    <xdr:to>
      <xdr:col>24</xdr:col>
      <xdr:colOff>114300</xdr:colOff>
      <xdr:row>63</xdr:row>
      <xdr:rowOff>53086</xdr:rowOff>
    </xdr:to>
    <xdr:sp macro="" textlink="">
      <xdr:nvSpPr>
        <xdr:cNvPr id="167" name="楕円 166"/>
        <xdr:cNvSpPr/>
      </xdr:nvSpPr>
      <xdr:spPr>
        <a:xfrm>
          <a:off x="4584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101363</xdr:rowOff>
    </xdr:from>
    <xdr:ext cx="405111" cy="259045"/>
    <xdr:sp macro="" textlink="">
      <xdr:nvSpPr>
        <xdr:cNvPr id="168" name="【橋りょう・トンネル】&#10;有形固定資産減価償却率該当値テキスト"/>
        <xdr:cNvSpPr txBox="1"/>
      </xdr:nvSpPr>
      <xdr:spPr>
        <a:xfrm>
          <a:off x="4673600"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164084</xdr:rowOff>
    </xdr:from>
    <xdr:to>
      <xdr:col>20</xdr:col>
      <xdr:colOff>38100</xdr:colOff>
      <xdr:row>63</xdr:row>
      <xdr:rowOff>94234</xdr:rowOff>
    </xdr:to>
    <xdr:sp macro="" textlink="">
      <xdr:nvSpPr>
        <xdr:cNvPr id="169" name="楕円 168"/>
        <xdr:cNvSpPr/>
      </xdr:nvSpPr>
      <xdr:spPr>
        <a:xfrm>
          <a:off x="3746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2286</xdr:rowOff>
    </xdr:from>
    <xdr:to>
      <xdr:col>24</xdr:col>
      <xdr:colOff>63500</xdr:colOff>
      <xdr:row>63</xdr:row>
      <xdr:rowOff>43434</xdr:rowOff>
    </xdr:to>
    <xdr:cxnSp macro="">
      <xdr:nvCxnSpPr>
        <xdr:cNvPr id="170" name="直線コネクタ 169"/>
        <xdr:cNvCxnSpPr/>
      </xdr:nvCxnSpPr>
      <xdr:spPr>
        <a:xfrm flipV="1">
          <a:off x="3797300" y="10803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31496</xdr:rowOff>
    </xdr:from>
    <xdr:to>
      <xdr:col>15</xdr:col>
      <xdr:colOff>101600</xdr:colOff>
      <xdr:row>63</xdr:row>
      <xdr:rowOff>133096</xdr:rowOff>
    </xdr:to>
    <xdr:sp macro="" textlink="">
      <xdr:nvSpPr>
        <xdr:cNvPr id="171" name="楕円 170"/>
        <xdr:cNvSpPr/>
      </xdr:nvSpPr>
      <xdr:spPr>
        <a:xfrm>
          <a:off x="2857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43434</xdr:rowOff>
    </xdr:from>
    <xdr:to>
      <xdr:col>19</xdr:col>
      <xdr:colOff>177800</xdr:colOff>
      <xdr:row>63</xdr:row>
      <xdr:rowOff>82296</xdr:rowOff>
    </xdr:to>
    <xdr:cxnSp macro="">
      <xdr:nvCxnSpPr>
        <xdr:cNvPr id="172" name="直線コネクタ 171"/>
        <xdr:cNvCxnSpPr/>
      </xdr:nvCxnSpPr>
      <xdr:spPr>
        <a:xfrm flipV="1">
          <a:off x="2908300" y="108447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167911</xdr:rowOff>
    </xdr:from>
    <xdr:ext cx="405111" cy="259045"/>
    <xdr:sp macro="" textlink="">
      <xdr:nvSpPr>
        <xdr:cNvPr id="173"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74"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85361</xdr:rowOff>
    </xdr:from>
    <xdr:ext cx="405111" cy="259045"/>
    <xdr:sp macro="" textlink="">
      <xdr:nvSpPr>
        <xdr:cNvPr id="175" name="n_1mainValue【橋りょう・トンネル】&#10;有形固定資産減価償却率"/>
        <xdr:cNvSpPr txBox="1"/>
      </xdr:nvSpPr>
      <xdr:spPr>
        <a:xfrm>
          <a:off x="3582044" y="1088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124223</xdr:rowOff>
    </xdr:from>
    <xdr:ext cx="405111" cy="259045"/>
    <xdr:sp macro="" textlink="">
      <xdr:nvSpPr>
        <xdr:cNvPr id="176" name="n_2mainValue【橋りょう・トンネル】&#10;有形固定資産減価償却率"/>
        <xdr:cNvSpPr txBox="1"/>
      </xdr:nvSpPr>
      <xdr:spPr>
        <a:xfrm>
          <a:off x="2705744" y="1092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203"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39908</xdr:rowOff>
    </xdr:from>
    <xdr:to>
      <xdr:col>55</xdr:col>
      <xdr:colOff>50800</xdr:colOff>
      <xdr:row>61</xdr:row>
      <xdr:rowOff>141508</xdr:rowOff>
    </xdr:to>
    <xdr:sp macro="" textlink="">
      <xdr:nvSpPr>
        <xdr:cNvPr id="212" name="楕円 211"/>
        <xdr:cNvSpPr/>
      </xdr:nvSpPr>
      <xdr:spPr>
        <a:xfrm>
          <a:off x="10426700" y="104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62785</xdr:rowOff>
    </xdr:from>
    <xdr:ext cx="599010" cy="259045"/>
    <xdr:sp macro="" textlink="">
      <xdr:nvSpPr>
        <xdr:cNvPr id="213" name="【橋りょう・トンネル】&#10;一人当たり有形固定資産（償却資産）額該当値テキスト"/>
        <xdr:cNvSpPr txBox="1"/>
      </xdr:nvSpPr>
      <xdr:spPr>
        <a:xfrm>
          <a:off x="10515600" y="1034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44202</xdr:rowOff>
    </xdr:from>
    <xdr:to>
      <xdr:col>50</xdr:col>
      <xdr:colOff>165100</xdr:colOff>
      <xdr:row>61</xdr:row>
      <xdr:rowOff>145802</xdr:rowOff>
    </xdr:to>
    <xdr:sp macro="" textlink="">
      <xdr:nvSpPr>
        <xdr:cNvPr id="214" name="楕円 213"/>
        <xdr:cNvSpPr/>
      </xdr:nvSpPr>
      <xdr:spPr>
        <a:xfrm>
          <a:off x="9588500" y="105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90708</xdr:rowOff>
    </xdr:from>
    <xdr:to>
      <xdr:col>55</xdr:col>
      <xdr:colOff>0</xdr:colOff>
      <xdr:row>61</xdr:row>
      <xdr:rowOff>95002</xdr:rowOff>
    </xdr:to>
    <xdr:cxnSp macro="">
      <xdr:nvCxnSpPr>
        <xdr:cNvPr id="215" name="直線コネクタ 214"/>
        <xdr:cNvCxnSpPr/>
      </xdr:nvCxnSpPr>
      <xdr:spPr>
        <a:xfrm flipV="1">
          <a:off x="9639300" y="10549158"/>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48664</xdr:rowOff>
    </xdr:from>
    <xdr:to>
      <xdr:col>46</xdr:col>
      <xdr:colOff>38100</xdr:colOff>
      <xdr:row>61</xdr:row>
      <xdr:rowOff>150264</xdr:rowOff>
    </xdr:to>
    <xdr:sp macro="" textlink="">
      <xdr:nvSpPr>
        <xdr:cNvPr id="216" name="楕円 215"/>
        <xdr:cNvSpPr/>
      </xdr:nvSpPr>
      <xdr:spPr>
        <a:xfrm>
          <a:off x="8699500" y="105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95002</xdr:rowOff>
    </xdr:from>
    <xdr:to>
      <xdr:col>50</xdr:col>
      <xdr:colOff>114300</xdr:colOff>
      <xdr:row>61</xdr:row>
      <xdr:rowOff>99464</xdr:rowOff>
    </xdr:to>
    <xdr:cxnSp macro="">
      <xdr:nvCxnSpPr>
        <xdr:cNvPr id="217" name="直線コネクタ 216"/>
        <xdr:cNvCxnSpPr/>
      </xdr:nvCxnSpPr>
      <xdr:spPr>
        <a:xfrm flipV="1">
          <a:off x="8750300" y="10553452"/>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155429</xdr:rowOff>
    </xdr:from>
    <xdr:ext cx="599010" cy="259045"/>
    <xdr:sp macro="" textlink="">
      <xdr:nvSpPr>
        <xdr:cNvPr id="218" name="n_1aveValue【橋りょう・トンネル】&#10;一人当たり有形固定資産（償却資産）額"/>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20583</xdr:rowOff>
    </xdr:from>
    <xdr:ext cx="599010" cy="259045"/>
    <xdr:sp macro="" textlink="">
      <xdr:nvSpPr>
        <xdr:cNvPr id="219" name="n_2aveValue【橋りょう・トンネル】&#10;一人当たり有形固定資産（償却資産）額"/>
        <xdr:cNvSpPr txBox="1"/>
      </xdr:nvSpPr>
      <xdr:spPr>
        <a:xfrm>
          <a:off x="8450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162329</xdr:rowOff>
    </xdr:from>
    <xdr:ext cx="599010" cy="259045"/>
    <xdr:sp macro="" textlink="">
      <xdr:nvSpPr>
        <xdr:cNvPr id="220" name="n_1mainValue【橋りょう・トンネル】&#10;一人当たり有形固定資産（償却資産）額"/>
        <xdr:cNvSpPr txBox="1"/>
      </xdr:nvSpPr>
      <xdr:spPr>
        <a:xfrm>
          <a:off x="9327095" y="102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166791</xdr:rowOff>
    </xdr:from>
    <xdr:ext cx="599010" cy="259045"/>
    <xdr:sp macro="" textlink="">
      <xdr:nvSpPr>
        <xdr:cNvPr id="221" name="n_2mainValue【橋りょう・トンネル】&#10;一人当たり有形固定資産（償却資産）額"/>
        <xdr:cNvSpPr txBox="1"/>
      </xdr:nvSpPr>
      <xdr:spPr>
        <a:xfrm>
          <a:off x="8450795" y="102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49"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85598</xdr:rowOff>
    </xdr:from>
    <xdr:to>
      <xdr:col>24</xdr:col>
      <xdr:colOff>114300</xdr:colOff>
      <xdr:row>80</xdr:row>
      <xdr:rowOff>15748</xdr:rowOff>
    </xdr:to>
    <xdr:sp macro="" textlink="">
      <xdr:nvSpPr>
        <xdr:cNvPr id="258" name="楕円 257"/>
        <xdr:cNvSpPr/>
      </xdr:nvSpPr>
      <xdr:spPr>
        <a:xfrm>
          <a:off x="4584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108475</xdr:rowOff>
    </xdr:from>
    <xdr:ext cx="405111" cy="259045"/>
    <xdr:sp macro="" textlink="">
      <xdr:nvSpPr>
        <xdr:cNvPr id="259" name="【公営住宅】&#10;有形固定資産減価償却率該当値テキスト"/>
        <xdr:cNvSpPr txBox="1"/>
      </xdr:nvSpPr>
      <xdr:spPr>
        <a:xfrm>
          <a:off x="46736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99313</xdr:rowOff>
    </xdr:from>
    <xdr:to>
      <xdr:col>20</xdr:col>
      <xdr:colOff>38100</xdr:colOff>
      <xdr:row>80</xdr:row>
      <xdr:rowOff>29463</xdr:rowOff>
    </xdr:to>
    <xdr:sp macro="" textlink="">
      <xdr:nvSpPr>
        <xdr:cNvPr id="260" name="楕円 259"/>
        <xdr:cNvSpPr/>
      </xdr:nvSpPr>
      <xdr:spPr>
        <a:xfrm>
          <a:off x="3746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136398</xdr:rowOff>
    </xdr:from>
    <xdr:to>
      <xdr:col>24</xdr:col>
      <xdr:colOff>63500</xdr:colOff>
      <xdr:row>79</xdr:row>
      <xdr:rowOff>150113</xdr:rowOff>
    </xdr:to>
    <xdr:cxnSp macro="">
      <xdr:nvCxnSpPr>
        <xdr:cNvPr id="261" name="直線コネクタ 260"/>
        <xdr:cNvCxnSpPr/>
      </xdr:nvCxnSpPr>
      <xdr:spPr>
        <a:xfrm flipV="1">
          <a:off x="3797300" y="136809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23876</xdr:rowOff>
    </xdr:from>
    <xdr:to>
      <xdr:col>15</xdr:col>
      <xdr:colOff>101600</xdr:colOff>
      <xdr:row>79</xdr:row>
      <xdr:rowOff>125476</xdr:rowOff>
    </xdr:to>
    <xdr:sp macro="" textlink="">
      <xdr:nvSpPr>
        <xdr:cNvPr id="262" name="楕円 261"/>
        <xdr:cNvSpPr/>
      </xdr:nvSpPr>
      <xdr:spPr>
        <a:xfrm>
          <a:off x="2857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74676</xdr:rowOff>
    </xdr:from>
    <xdr:to>
      <xdr:col>19</xdr:col>
      <xdr:colOff>177800</xdr:colOff>
      <xdr:row>79</xdr:row>
      <xdr:rowOff>150113</xdr:rowOff>
    </xdr:to>
    <xdr:cxnSp macro="">
      <xdr:nvCxnSpPr>
        <xdr:cNvPr id="263" name="直線コネクタ 262"/>
        <xdr:cNvCxnSpPr/>
      </xdr:nvCxnSpPr>
      <xdr:spPr>
        <a:xfrm>
          <a:off x="2908300" y="13619226"/>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64"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265" name="n_2aveValue【公営住宅】&#10;有形固定資産減価償却率"/>
        <xdr:cNvSpPr txBox="1"/>
      </xdr:nvSpPr>
      <xdr:spPr>
        <a:xfrm>
          <a:off x="2705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45990</xdr:rowOff>
    </xdr:from>
    <xdr:ext cx="405111" cy="259045"/>
    <xdr:sp macro="" textlink="">
      <xdr:nvSpPr>
        <xdr:cNvPr id="266" name="n_1mainValue【公営住宅】&#10;有形固定資産減価償却率"/>
        <xdr:cNvSpPr txBox="1"/>
      </xdr:nvSpPr>
      <xdr:spPr>
        <a:xfrm>
          <a:off x="3582044" y="134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142003</xdr:rowOff>
    </xdr:from>
    <xdr:ext cx="405111" cy="259045"/>
    <xdr:sp macro="" textlink="">
      <xdr:nvSpPr>
        <xdr:cNvPr id="267" name="n_2mainValue【公営住宅】&#10;有形固定資産減価償却率"/>
        <xdr:cNvSpPr txBox="1"/>
      </xdr:nvSpPr>
      <xdr:spPr>
        <a:xfrm>
          <a:off x="2705744" y="1334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92"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146177</xdr:rowOff>
    </xdr:from>
    <xdr:to>
      <xdr:col>46</xdr:col>
      <xdr:colOff>38100</xdr:colOff>
      <xdr:row>85</xdr:row>
      <xdr:rowOff>76327</xdr:rowOff>
    </xdr:to>
    <xdr:sp macro="" textlink="">
      <xdr:nvSpPr>
        <xdr:cNvPr id="301" name="楕円 300"/>
        <xdr:cNvSpPr/>
      </xdr:nvSpPr>
      <xdr:spPr>
        <a:xfrm>
          <a:off x="8699500" y="145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30560</xdr:rowOff>
    </xdr:from>
    <xdr:ext cx="469744" cy="259045"/>
    <xdr:sp macro="" textlink="">
      <xdr:nvSpPr>
        <xdr:cNvPr id="302"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303"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67454</xdr:rowOff>
    </xdr:from>
    <xdr:ext cx="469744" cy="259045"/>
    <xdr:sp macro="" textlink="">
      <xdr:nvSpPr>
        <xdr:cNvPr id="304" name="n_2mainValue【公営住宅】&#10;一人当たり面積"/>
        <xdr:cNvSpPr txBox="1"/>
      </xdr:nvSpPr>
      <xdr:spPr>
        <a:xfrm>
          <a:off x="8515427" y="146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3" name="テキスト ボックス 3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1" name="テキスト ボックス 3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45" name="直線コネクタ 344"/>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4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47" name="直線コネクタ 34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48"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49" name="直線コネクタ 348"/>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50"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1" name="フローチャート: 判断 35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2" name="フローチャート: 判断 35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53" name="フローチャート: 判断 352"/>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359" name="楕円 358"/>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134637</xdr:rowOff>
    </xdr:from>
    <xdr:ext cx="405111" cy="259045"/>
    <xdr:sp macro="" textlink="">
      <xdr:nvSpPr>
        <xdr:cNvPr id="360" name="【認定こども園・幼稚園・保育所】&#10;有形固定資産減価償却率該当値テキスト"/>
        <xdr:cNvSpPr txBox="1"/>
      </xdr:nvSpPr>
      <xdr:spPr>
        <a:xfrm>
          <a:off x="16357600" y="579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78740</xdr:rowOff>
    </xdr:from>
    <xdr:to>
      <xdr:col>81</xdr:col>
      <xdr:colOff>101600</xdr:colOff>
      <xdr:row>35</xdr:row>
      <xdr:rowOff>8890</xdr:rowOff>
    </xdr:to>
    <xdr:sp macro="" textlink="">
      <xdr:nvSpPr>
        <xdr:cNvPr id="361" name="楕円 360"/>
        <xdr:cNvSpPr/>
      </xdr:nvSpPr>
      <xdr:spPr>
        <a:xfrm>
          <a:off x="15430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129540</xdr:rowOff>
    </xdr:to>
    <xdr:cxnSp macro="">
      <xdr:nvCxnSpPr>
        <xdr:cNvPr id="362" name="直線コネクタ 361"/>
        <xdr:cNvCxnSpPr/>
      </xdr:nvCxnSpPr>
      <xdr:spPr>
        <a:xfrm flipV="1">
          <a:off x="15481300" y="5928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95885</xdr:rowOff>
    </xdr:from>
    <xdr:to>
      <xdr:col>76</xdr:col>
      <xdr:colOff>165100</xdr:colOff>
      <xdr:row>35</xdr:row>
      <xdr:rowOff>26035</xdr:rowOff>
    </xdr:to>
    <xdr:sp macro="" textlink="">
      <xdr:nvSpPr>
        <xdr:cNvPr id="363" name="楕円 362"/>
        <xdr:cNvSpPr/>
      </xdr:nvSpPr>
      <xdr:spPr>
        <a:xfrm>
          <a:off x="14541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129540</xdr:rowOff>
    </xdr:from>
    <xdr:to>
      <xdr:col>81</xdr:col>
      <xdr:colOff>50800</xdr:colOff>
      <xdr:row>34</xdr:row>
      <xdr:rowOff>146685</xdr:rowOff>
    </xdr:to>
    <xdr:cxnSp macro="">
      <xdr:nvCxnSpPr>
        <xdr:cNvPr id="364" name="直線コネクタ 363"/>
        <xdr:cNvCxnSpPr/>
      </xdr:nvCxnSpPr>
      <xdr:spPr>
        <a:xfrm flipV="1">
          <a:off x="14592300" y="59588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65"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66"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25417</xdr:rowOff>
    </xdr:from>
    <xdr:ext cx="405111" cy="259045"/>
    <xdr:sp macro="" textlink="">
      <xdr:nvSpPr>
        <xdr:cNvPr id="367" name="n_1mainValue【認定こども園・幼稚園・保育所】&#10;有形固定資産減価償却率"/>
        <xdr:cNvSpPr txBox="1"/>
      </xdr:nvSpPr>
      <xdr:spPr>
        <a:xfrm>
          <a:off x="152660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42562</xdr:rowOff>
    </xdr:from>
    <xdr:ext cx="405111" cy="259045"/>
    <xdr:sp macro="" textlink="">
      <xdr:nvSpPr>
        <xdr:cNvPr id="368" name="n_2mainValue【認定こども園・幼稚園・保育所】&#10;有形固定資産減価償却率"/>
        <xdr:cNvSpPr txBox="1"/>
      </xdr:nvSpPr>
      <xdr:spPr>
        <a:xfrm>
          <a:off x="14389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0" name="テキスト ボックス 37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2" name="テキスト ボックス 38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4" name="テキスト ボックス 38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6" name="テキスト ボックス 38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0" name="直線コネクタ 389"/>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1"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2" name="直線コネクタ 391"/>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93"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94" name="直線コネクタ 393"/>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5"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6" name="フローチャート: 判断 395"/>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97" name="フローチャート: 判断 396"/>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98" name="フローチャート: 判断 397"/>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68834</xdr:rowOff>
    </xdr:from>
    <xdr:to>
      <xdr:col>107</xdr:col>
      <xdr:colOff>101600</xdr:colOff>
      <xdr:row>40</xdr:row>
      <xdr:rowOff>170434</xdr:rowOff>
    </xdr:to>
    <xdr:sp macro="" textlink="">
      <xdr:nvSpPr>
        <xdr:cNvPr id="404" name="楕円 403"/>
        <xdr:cNvSpPr/>
      </xdr:nvSpPr>
      <xdr:spPr>
        <a:xfrm>
          <a:off x="20383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47515</xdr:rowOff>
    </xdr:from>
    <xdr:ext cx="469744" cy="259045"/>
    <xdr:sp macro="" textlink="">
      <xdr:nvSpPr>
        <xdr:cNvPr id="405"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06"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161561</xdr:rowOff>
    </xdr:from>
    <xdr:ext cx="469744" cy="259045"/>
    <xdr:sp macro="" textlink="">
      <xdr:nvSpPr>
        <xdr:cNvPr id="407" name="n_2mainValue【認定こども園・幼稚園・保育所】&#10;一人当たり面積"/>
        <xdr:cNvSpPr txBox="1"/>
      </xdr:nvSpPr>
      <xdr:spPr>
        <a:xfrm>
          <a:off x="20199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0" name="テキスト ボックス 4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0" name="テキスト ボックス 4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2" name="テキスト ボックス 4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34" name="直線コネクタ 433"/>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35"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36" name="直線コネクタ 435"/>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37"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38" name="直線コネクタ 437"/>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439"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40" name="フローチャート: 判断 43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41" name="フローチャート: 判断 440"/>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42" name="フローチャート: 判断 441"/>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448" name="楕円 447"/>
        <xdr:cNvSpPr/>
      </xdr:nvSpPr>
      <xdr:spPr>
        <a:xfrm>
          <a:off x="16268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449" name="【学校施設】&#10;有形固定資産減価償却率該当値テキスト"/>
        <xdr:cNvSpPr txBox="1"/>
      </xdr:nvSpPr>
      <xdr:spPr>
        <a:xfrm>
          <a:off x="16357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114119</xdr:rowOff>
    </xdr:from>
    <xdr:to>
      <xdr:col>81</xdr:col>
      <xdr:colOff>101600</xdr:colOff>
      <xdr:row>62</xdr:row>
      <xdr:rowOff>44269</xdr:rowOff>
    </xdr:to>
    <xdr:sp macro="" textlink="">
      <xdr:nvSpPr>
        <xdr:cNvPr id="450" name="楕円 449"/>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109401</xdr:rowOff>
    </xdr:from>
    <xdr:to>
      <xdr:col>85</xdr:col>
      <xdr:colOff>127000</xdr:colOff>
      <xdr:row>61</xdr:row>
      <xdr:rowOff>164919</xdr:rowOff>
    </xdr:to>
    <xdr:cxnSp macro="">
      <xdr:nvCxnSpPr>
        <xdr:cNvPr id="451" name="直線コネクタ 450"/>
        <xdr:cNvCxnSpPr/>
      </xdr:nvCxnSpPr>
      <xdr:spPr>
        <a:xfrm flipV="1">
          <a:off x="15481300" y="105678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50437</xdr:rowOff>
    </xdr:from>
    <xdr:to>
      <xdr:col>76</xdr:col>
      <xdr:colOff>165100</xdr:colOff>
      <xdr:row>64</xdr:row>
      <xdr:rowOff>152037</xdr:rowOff>
    </xdr:to>
    <xdr:sp macro="" textlink="">
      <xdr:nvSpPr>
        <xdr:cNvPr id="452" name="楕円 451"/>
        <xdr:cNvSpPr/>
      </xdr:nvSpPr>
      <xdr:spPr>
        <a:xfrm>
          <a:off x="14541500" y="110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164919</xdr:rowOff>
    </xdr:from>
    <xdr:to>
      <xdr:col>81</xdr:col>
      <xdr:colOff>50800</xdr:colOff>
      <xdr:row>64</xdr:row>
      <xdr:rowOff>101237</xdr:rowOff>
    </xdr:to>
    <xdr:cxnSp macro="">
      <xdr:nvCxnSpPr>
        <xdr:cNvPr id="453" name="直線コネクタ 452"/>
        <xdr:cNvCxnSpPr/>
      </xdr:nvCxnSpPr>
      <xdr:spPr>
        <a:xfrm flipV="1">
          <a:off x="14592300" y="10623369"/>
          <a:ext cx="8890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54"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55"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35396</xdr:rowOff>
    </xdr:from>
    <xdr:ext cx="405111" cy="259045"/>
    <xdr:sp macro="" textlink="">
      <xdr:nvSpPr>
        <xdr:cNvPr id="456" name="n_1mainValue【学校施設】&#10;有形固定資産減価償却率"/>
        <xdr:cNvSpPr txBox="1"/>
      </xdr:nvSpPr>
      <xdr:spPr>
        <a:xfrm>
          <a:off x="15266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143164</xdr:rowOff>
    </xdr:from>
    <xdr:ext cx="405111" cy="259045"/>
    <xdr:sp macro="" textlink="">
      <xdr:nvSpPr>
        <xdr:cNvPr id="457" name="n_2mainValue【学校施設】&#10;有形固定資産減価償却率"/>
        <xdr:cNvSpPr txBox="1"/>
      </xdr:nvSpPr>
      <xdr:spPr>
        <a:xfrm>
          <a:off x="14389744" y="1111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9" name="直線コネクタ 4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0" name="テキスト ボックス 4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1" name="直線コネクタ 4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2" name="テキスト ボックス 4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3" name="直線コネクタ 4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4" name="テキスト ボックス 4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5" name="直線コネクタ 4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6" name="テキスト ボックス 4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7" name="直線コネクタ 4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8" name="テキスト ボックス 4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82" name="直線コネクタ 481"/>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83"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84" name="直線コネクタ 483"/>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85"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86" name="直線コネクタ 485"/>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87"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88" name="フローチャート: 判断 487"/>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89" name="フローチャート: 判断 488"/>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90" name="フローチャート: 判断 489"/>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22352</xdr:rowOff>
    </xdr:from>
    <xdr:to>
      <xdr:col>107</xdr:col>
      <xdr:colOff>101600</xdr:colOff>
      <xdr:row>60</xdr:row>
      <xdr:rowOff>123952</xdr:rowOff>
    </xdr:to>
    <xdr:sp macro="" textlink="">
      <xdr:nvSpPr>
        <xdr:cNvPr id="496" name="楕円 495"/>
        <xdr:cNvSpPr/>
      </xdr:nvSpPr>
      <xdr:spPr>
        <a:xfrm>
          <a:off x="2038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151909</xdr:rowOff>
    </xdr:from>
    <xdr:ext cx="469744" cy="259045"/>
    <xdr:sp macro="" textlink="">
      <xdr:nvSpPr>
        <xdr:cNvPr id="497"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498" name="n_2aveValue【学校施設】&#10;一人当たり面積"/>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140479</xdr:rowOff>
    </xdr:from>
    <xdr:ext cx="469744" cy="259045"/>
    <xdr:sp macro="" textlink="">
      <xdr:nvSpPr>
        <xdr:cNvPr id="499" name="n_2mainValue【学校施設】&#10;一人当たり面積"/>
        <xdr:cNvSpPr txBox="1"/>
      </xdr:nvSpPr>
      <xdr:spPr>
        <a:xfrm>
          <a:off x="20199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年度に策定した横芝光町舗装修繕計画を基に計画的な修繕を行っていく。保育所は減価償却率が</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％を超えており類似団体と比較して高水準となっているため、都度更新、修繕を行っていく必要がある。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公営住宅は平成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年度に町営住宅長寿命化計画を策定し、大規模修繕を行っているが、築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年以上が経過しており減価償却率が</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％と類似団体と比較して高い水準にあり、老朽化が著しい状況となっている。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橋りょうと学校施設は類似団体と比較して比率が低くなっている。学校施設については、築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年以上経過している学校があり今後老朽化対策を行う必要があるとともに、町の規模からすると保有数が多い学校の統廃合を行い、長寿命化、集約化・複合化を図る必要がある。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8" name="楕円 67"/>
        <xdr:cNvSpPr/>
      </xdr:nvSpPr>
      <xdr:spPr>
        <a:xfrm>
          <a:off x="4584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164863</xdr:rowOff>
    </xdr:from>
    <xdr:ext cx="405111" cy="259045"/>
    <xdr:sp macro="" textlink="">
      <xdr:nvSpPr>
        <xdr:cNvPr id="69" name="【図書館】&#10;有形固定資産減価償却率該当値テキスト"/>
        <xdr:cNvSpPr txBox="1"/>
      </xdr:nvSpPr>
      <xdr:spPr>
        <a:xfrm>
          <a:off x="4673600" y="616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0" name="楕円 69"/>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21336</xdr:rowOff>
    </xdr:from>
    <xdr:to>
      <xdr:col>24</xdr:col>
      <xdr:colOff>63500</xdr:colOff>
      <xdr:row>37</xdr:row>
      <xdr:rowOff>87630</xdr:rowOff>
    </xdr:to>
    <xdr:cxnSp macro="">
      <xdr:nvCxnSpPr>
        <xdr:cNvPr id="71" name="直線コネクタ 70"/>
        <xdr:cNvCxnSpPr/>
      </xdr:nvCxnSpPr>
      <xdr:spPr>
        <a:xfrm flipV="1">
          <a:off x="3797300" y="636498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103124</xdr:rowOff>
    </xdr:from>
    <xdr:to>
      <xdr:col>15</xdr:col>
      <xdr:colOff>101600</xdr:colOff>
      <xdr:row>38</xdr:row>
      <xdr:rowOff>33274</xdr:rowOff>
    </xdr:to>
    <xdr:sp macro="" textlink="">
      <xdr:nvSpPr>
        <xdr:cNvPr id="72" name="楕円 71"/>
        <xdr:cNvSpPr/>
      </xdr:nvSpPr>
      <xdr:spPr>
        <a:xfrm>
          <a:off x="2857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153924</xdr:rowOff>
    </xdr:to>
    <xdr:cxnSp macro="">
      <xdr:nvCxnSpPr>
        <xdr:cNvPr id="73" name="直線コネクタ 72"/>
        <xdr:cNvCxnSpPr/>
      </xdr:nvCxnSpPr>
      <xdr:spPr>
        <a:xfrm flipV="1">
          <a:off x="2908300" y="643128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76" name="n_1main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49801</xdr:rowOff>
    </xdr:from>
    <xdr:ext cx="405111" cy="259045"/>
    <xdr:sp macro="" textlink="">
      <xdr:nvSpPr>
        <xdr:cNvPr id="77" name="n_2mainValue【図書館】&#10;有形固定資産減価償却率"/>
        <xdr:cNvSpPr txBox="1"/>
      </xdr:nvSpPr>
      <xdr:spPr>
        <a:xfrm>
          <a:off x="2705744" y="622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86" name="正方形/長方形 8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7" name="正方形/長方形 8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8" name="正方形/長方形 8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9" name="正方形/長方形 8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0" name="正方形/長方形 8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1" name="正方形/長方形 9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2" name="正方形/長方形 9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3" name="正方形/長方形 9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4" name="テキスト ボックス 9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5" name="直線コネクタ 9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96" name="テキスト ボックス 9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7" name="直線コネクタ 9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98" name="テキスト ボックス 9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99" name="直線コネクタ 9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0" name="テキスト ボックス 9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1" name="直線コネクタ 10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2" name="テキスト ボックス 10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3" name="直線コネクタ 10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4" name="テキスト ボックス 10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5" name="直線コネクタ 10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06" name="テキスト ボックス 10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7" name="直線コネクタ 10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08" name="テキスト ボックス 10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10" name="直線コネクタ 109"/>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11"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12" name="直線コネクタ 111"/>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13"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14" name="直線コネクタ 113"/>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15"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16" name="フローチャート: 判断 115"/>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17" name="フローチャート: 判断 116"/>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18" name="フローチャート: 判断 117"/>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9" name="テキスト ボックス 11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0" name="テキスト ボックス 11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1" name="テキスト ボックス 12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2" name="テキスト ボックス 12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3" name="テキスト ボックス 12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44450</xdr:rowOff>
    </xdr:from>
    <xdr:to>
      <xdr:col>24</xdr:col>
      <xdr:colOff>114300</xdr:colOff>
      <xdr:row>57</xdr:row>
      <xdr:rowOff>146050</xdr:rowOff>
    </xdr:to>
    <xdr:sp macro="" textlink="">
      <xdr:nvSpPr>
        <xdr:cNvPr id="124" name="楕円 123"/>
        <xdr:cNvSpPr/>
      </xdr:nvSpPr>
      <xdr:spPr>
        <a:xfrm>
          <a:off x="4584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67327</xdr:rowOff>
    </xdr:from>
    <xdr:ext cx="405111" cy="259045"/>
    <xdr:sp macro="" textlink="">
      <xdr:nvSpPr>
        <xdr:cNvPr id="125" name="【体育館・プール】&#10;有形固定資産減価償却率該当値テキスト"/>
        <xdr:cNvSpPr txBox="1"/>
      </xdr:nvSpPr>
      <xdr:spPr>
        <a:xfrm>
          <a:off x="46736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71120</xdr:rowOff>
    </xdr:from>
    <xdr:to>
      <xdr:col>20</xdr:col>
      <xdr:colOff>38100</xdr:colOff>
      <xdr:row>58</xdr:row>
      <xdr:rowOff>1270</xdr:rowOff>
    </xdr:to>
    <xdr:sp macro="" textlink="">
      <xdr:nvSpPr>
        <xdr:cNvPr id="126" name="楕円 125"/>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121920</xdr:rowOff>
    </xdr:to>
    <xdr:cxnSp macro="">
      <xdr:nvCxnSpPr>
        <xdr:cNvPr id="127" name="直線コネクタ 126"/>
        <xdr:cNvCxnSpPr/>
      </xdr:nvCxnSpPr>
      <xdr:spPr>
        <a:xfrm flipV="1">
          <a:off x="3797300" y="9867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28" name="楕円 127"/>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121920</xdr:rowOff>
    </xdr:from>
    <xdr:to>
      <xdr:col>19</xdr:col>
      <xdr:colOff>177800</xdr:colOff>
      <xdr:row>57</xdr:row>
      <xdr:rowOff>148590</xdr:rowOff>
    </xdr:to>
    <xdr:cxnSp macro="">
      <xdr:nvCxnSpPr>
        <xdr:cNvPr id="129" name="直線コネクタ 128"/>
        <xdr:cNvCxnSpPr/>
      </xdr:nvCxnSpPr>
      <xdr:spPr>
        <a:xfrm flipV="1">
          <a:off x="2908300" y="9894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30"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31"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17797</xdr:rowOff>
    </xdr:from>
    <xdr:ext cx="405111" cy="259045"/>
    <xdr:sp macro="" textlink="">
      <xdr:nvSpPr>
        <xdr:cNvPr id="132" name="n_1mainValue【体育館・プール】&#10;有形固定資産減価償却率"/>
        <xdr:cNvSpPr txBox="1"/>
      </xdr:nvSpPr>
      <xdr:spPr>
        <a:xfrm>
          <a:off x="3582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33" name="n_2mainValue【体育館・プー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4" name="正方形/長方形 13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5" name="正方形/長方形 13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6" name="正方形/長方形 13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7" name="正方形/長方形 13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8" name="正方形/長方形 13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9" name="正方形/長方形 13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0" name="正方形/長方形 13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1" name="正方形/長方形 14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2" name="テキスト ボックス 14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3" name="直線コネクタ 14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44" name="直線コネクタ 14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45" name="テキスト ボックス 14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6" name="直線コネクタ 14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47" name="テキスト ボックス 14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48" name="直線コネクタ 14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49" name="テキスト ボックス 14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0" name="直線コネクタ 14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1" name="テキスト ボックス 15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53" name="直線コネクタ 152"/>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54"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55" name="直線コネクタ 154"/>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56"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57" name="直線コネクタ 156"/>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58"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59" name="フローチャート: 判断 158"/>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60" name="フローチャート: 判断 159"/>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161" name="フローチャート: 判断 160"/>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2" name="テキスト ボックス 16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3" name="テキスト ボックス 16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4" name="テキスト ボックス 16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5" name="テキスト ボックス 16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6" name="テキスト ボックス 16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98361</xdr:rowOff>
    </xdr:from>
    <xdr:to>
      <xdr:col>46</xdr:col>
      <xdr:colOff>38100</xdr:colOff>
      <xdr:row>63</xdr:row>
      <xdr:rowOff>28511</xdr:rowOff>
    </xdr:to>
    <xdr:sp macro="" textlink="">
      <xdr:nvSpPr>
        <xdr:cNvPr id="167" name="楕円 166"/>
        <xdr:cNvSpPr/>
      </xdr:nvSpPr>
      <xdr:spPr>
        <a:xfrm>
          <a:off x="8699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68"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169"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19638</xdr:rowOff>
    </xdr:from>
    <xdr:ext cx="469744" cy="259045"/>
    <xdr:sp macro="" textlink="">
      <xdr:nvSpPr>
        <xdr:cNvPr id="170" name="n_2mainValue【体育館・プール】&#10;一人当たり面積"/>
        <xdr:cNvSpPr txBox="1"/>
      </xdr:nvSpPr>
      <xdr:spPr>
        <a:xfrm>
          <a:off x="8515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1" name="正方形/長方形 17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2" name="正方形/長方形 17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3" name="正方形/長方形 17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4" name="正方形/長方形 17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5" name="正方形/長方形 17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6" name="正方形/長方形 17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7" name="正方形/長方形 17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8" name="正方形/長方形 17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9" name="テキスト ボックス 17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0" name="直線コネクタ 17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81" name="テキスト ボックス 18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82" name="直線コネクタ 18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83" name="テキスト ボックス 18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84" name="直線コネクタ 18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5" name="テキスト ボックス 18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6" name="直線コネクタ 18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7" name="テキスト ボックス 18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8" name="直線コネクタ 18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9" name="テキスト ボックス 18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0" name="直線コネクタ 1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91" name="テキスト ボックス 19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193" name="直線コネクタ 192"/>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194"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195" name="直線コネクタ 194"/>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196"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197" name="直線コネクタ 196"/>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198"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199" name="フローチャート: 判断 198"/>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00" name="フローチャート: 判断 199"/>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01" name="フローチャート: 判断 200"/>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163322</xdr:rowOff>
    </xdr:from>
    <xdr:to>
      <xdr:col>24</xdr:col>
      <xdr:colOff>114300</xdr:colOff>
      <xdr:row>78</xdr:row>
      <xdr:rowOff>93472</xdr:rowOff>
    </xdr:to>
    <xdr:sp macro="" textlink="">
      <xdr:nvSpPr>
        <xdr:cNvPr id="207" name="楕円 206"/>
        <xdr:cNvSpPr/>
      </xdr:nvSpPr>
      <xdr:spPr>
        <a:xfrm>
          <a:off x="45847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78249</xdr:rowOff>
    </xdr:from>
    <xdr:ext cx="405111" cy="259045"/>
    <xdr:sp macro="" textlink="">
      <xdr:nvSpPr>
        <xdr:cNvPr id="208" name="【福祉施設】&#10;有形固定資産減価償却率該当値テキスト"/>
        <xdr:cNvSpPr txBox="1"/>
      </xdr:nvSpPr>
      <xdr:spPr>
        <a:xfrm>
          <a:off x="4673600" y="1327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87885</xdr:rowOff>
    </xdr:from>
    <xdr:to>
      <xdr:col>20</xdr:col>
      <xdr:colOff>38100</xdr:colOff>
      <xdr:row>79</xdr:row>
      <xdr:rowOff>18035</xdr:rowOff>
    </xdr:to>
    <xdr:sp macro="" textlink="">
      <xdr:nvSpPr>
        <xdr:cNvPr id="209" name="楕円 208"/>
        <xdr:cNvSpPr/>
      </xdr:nvSpPr>
      <xdr:spPr>
        <a:xfrm>
          <a:off x="3746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42672</xdr:rowOff>
    </xdr:from>
    <xdr:to>
      <xdr:col>24</xdr:col>
      <xdr:colOff>63500</xdr:colOff>
      <xdr:row>78</xdr:row>
      <xdr:rowOff>138685</xdr:rowOff>
    </xdr:to>
    <xdr:cxnSp macro="">
      <xdr:nvCxnSpPr>
        <xdr:cNvPr id="210" name="直線コネクタ 209"/>
        <xdr:cNvCxnSpPr/>
      </xdr:nvCxnSpPr>
      <xdr:spPr>
        <a:xfrm flipV="1">
          <a:off x="3797300" y="13415772"/>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12446</xdr:rowOff>
    </xdr:from>
    <xdr:to>
      <xdr:col>15</xdr:col>
      <xdr:colOff>101600</xdr:colOff>
      <xdr:row>79</xdr:row>
      <xdr:rowOff>114046</xdr:rowOff>
    </xdr:to>
    <xdr:sp macro="" textlink="">
      <xdr:nvSpPr>
        <xdr:cNvPr id="211" name="楕円 210"/>
        <xdr:cNvSpPr/>
      </xdr:nvSpPr>
      <xdr:spPr>
        <a:xfrm>
          <a:off x="2857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138685</xdr:rowOff>
    </xdr:from>
    <xdr:to>
      <xdr:col>19</xdr:col>
      <xdr:colOff>177800</xdr:colOff>
      <xdr:row>79</xdr:row>
      <xdr:rowOff>63246</xdr:rowOff>
    </xdr:to>
    <xdr:cxnSp macro="">
      <xdr:nvCxnSpPr>
        <xdr:cNvPr id="212" name="直線コネクタ 211"/>
        <xdr:cNvCxnSpPr/>
      </xdr:nvCxnSpPr>
      <xdr:spPr>
        <a:xfrm flipV="1">
          <a:off x="2908300" y="135117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13"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14"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34562</xdr:rowOff>
    </xdr:from>
    <xdr:ext cx="405111" cy="259045"/>
    <xdr:sp macro="" textlink="">
      <xdr:nvSpPr>
        <xdr:cNvPr id="215" name="n_1mainValue【福祉施設】&#10;有形固定資産減価償却率"/>
        <xdr:cNvSpPr txBox="1"/>
      </xdr:nvSpPr>
      <xdr:spPr>
        <a:xfrm>
          <a:off x="35820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130573</xdr:rowOff>
    </xdr:from>
    <xdr:ext cx="405111" cy="259045"/>
    <xdr:sp macro="" textlink="">
      <xdr:nvSpPr>
        <xdr:cNvPr id="216" name="n_2mainValue【福祉施設】&#10;有形固定資産減価償却率"/>
        <xdr:cNvSpPr txBox="1"/>
      </xdr:nvSpPr>
      <xdr:spPr>
        <a:xfrm>
          <a:off x="270574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5" name="テキスト ボックス 23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6" name="直線コネクタ 23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7" name="テキスト ボックス 23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8" name="直線コネクタ 23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9" name="テキスト ボックス 23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0" name="直線コネクタ 23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1" name="テキスト ボックス 24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2" name="直線コネクタ 24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3" name="テキスト ボックス 24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4" name="直線コネクタ 24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5" name="テキスト ボックス 24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6" name="直線コネクタ 2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7" name="テキスト ボックス 2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49" name="直線コネクタ 248"/>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250"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251" name="直線コネクタ 250"/>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252"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253" name="直線コネクタ 252"/>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254"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255" name="フローチャート: 判断 254"/>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256" name="フローチャート: 判断 255"/>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257" name="フローチャート: 判断 256"/>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8" name="テキスト ボックス 2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128270</xdr:rowOff>
    </xdr:from>
    <xdr:to>
      <xdr:col>24</xdr:col>
      <xdr:colOff>114300</xdr:colOff>
      <xdr:row>103</xdr:row>
      <xdr:rowOff>58420</xdr:rowOff>
    </xdr:to>
    <xdr:sp macro="" textlink="">
      <xdr:nvSpPr>
        <xdr:cNvPr id="263" name="楕円 262"/>
        <xdr:cNvSpPr/>
      </xdr:nvSpPr>
      <xdr:spPr>
        <a:xfrm>
          <a:off x="4584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151147</xdr:rowOff>
    </xdr:from>
    <xdr:ext cx="405111" cy="259045"/>
    <xdr:sp macro="" textlink="">
      <xdr:nvSpPr>
        <xdr:cNvPr id="264" name="【市民会館】&#10;有形固定資産減価償却率該当値テキスト"/>
        <xdr:cNvSpPr txBox="1"/>
      </xdr:nvSpPr>
      <xdr:spPr>
        <a:xfrm>
          <a:off x="4673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160655</xdr:rowOff>
    </xdr:from>
    <xdr:to>
      <xdr:col>20</xdr:col>
      <xdr:colOff>38100</xdr:colOff>
      <xdr:row>103</xdr:row>
      <xdr:rowOff>90805</xdr:rowOff>
    </xdr:to>
    <xdr:sp macro="" textlink="">
      <xdr:nvSpPr>
        <xdr:cNvPr id="265" name="楕円 264"/>
        <xdr:cNvSpPr/>
      </xdr:nvSpPr>
      <xdr:spPr>
        <a:xfrm>
          <a:off x="3746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xdr:rowOff>
    </xdr:from>
    <xdr:to>
      <xdr:col>24</xdr:col>
      <xdr:colOff>63500</xdr:colOff>
      <xdr:row>103</xdr:row>
      <xdr:rowOff>40005</xdr:rowOff>
    </xdr:to>
    <xdr:cxnSp macro="">
      <xdr:nvCxnSpPr>
        <xdr:cNvPr id="266" name="直線コネクタ 265"/>
        <xdr:cNvCxnSpPr/>
      </xdr:nvCxnSpPr>
      <xdr:spPr>
        <a:xfrm flipV="1">
          <a:off x="3797300" y="176669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31114</xdr:rowOff>
    </xdr:from>
    <xdr:to>
      <xdr:col>15</xdr:col>
      <xdr:colOff>101600</xdr:colOff>
      <xdr:row>103</xdr:row>
      <xdr:rowOff>132714</xdr:rowOff>
    </xdr:to>
    <xdr:sp macro="" textlink="">
      <xdr:nvSpPr>
        <xdr:cNvPr id="267" name="楕円 266"/>
        <xdr:cNvSpPr/>
      </xdr:nvSpPr>
      <xdr:spPr>
        <a:xfrm>
          <a:off x="2857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40005</xdr:rowOff>
    </xdr:from>
    <xdr:to>
      <xdr:col>19</xdr:col>
      <xdr:colOff>177800</xdr:colOff>
      <xdr:row>103</xdr:row>
      <xdr:rowOff>81914</xdr:rowOff>
    </xdr:to>
    <xdr:cxnSp macro="">
      <xdr:nvCxnSpPr>
        <xdr:cNvPr id="268" name="直線コネクタ 267"/>
        <xdr:cNvCxnSpPr/>
      </xdr:nvCxnSpPr>
      <xdr:spPr>
        <a:xfrm flipV="1">
          <a:off x="2908300" y="1769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269"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270" name="n_2aveValue【市民会館】&#10;有形固定資産減価償却率"/>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107332</xdr:rowOff>
    </xdr:from>
    <xdr:ext cx="405111" cy="259045"/>
    <xdr:sp macro="" textlink="">
      <xdr:nvSpPr>
        <xdr:cNvPr id="271" name="n_1mainValue【市民会館】&#10;有形固定資産減価償却率"/>
        <xdr:cNvSpPr txBox="1"/>
      </xdr:nvSpPr>
      <xdr:spPr>
        <a:xfrm>
          <a:off x="3582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149241</xdr:rowOff>
    </xdr:from>
    <xdr:ext cx="405111" cy="259045"/>
    <xdr:sp macro="" textlink="">
      <xdr:nvSpPr>
        <xdr:cNvPr id="272" name="n_2mainValue【市民会館】&#10;有形固定資産減価償却率"/>
        <xdr:cNvSpPr txBox="1"/>
      </xdr:nvSpPr>
      <xdr:spPr>
        <a:xfrm>
          <a:off x="2705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83" name="直線コネクタ 28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84" name="テキスト ボックス 28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85" name="直線コネクタ 28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86" name="テキスト ボックス 28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87" name="直線コネクタ 28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88" name="テキスト ボックス 28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89" name="直線コネクタ 28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90" name="テキスト ボックス 28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294" name="直線コネクタ 293"/>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295"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296" name="直線コネクタ 295"/>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297"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298" name="直線コネクタ 297"/>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299"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00" name="フローチャート: 判断 299"/>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01" name="フローチャート: 判断 300"/>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02" name="フローチャート: 判断 301"/>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3" name="テキスト ボックス 3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169418</xdr:rowOff>
    </xdr:from>
    <xdr:to>
      <xdr:col>46</xdr:col>
      <xdr:colOff>38100</xdr:colOff>
      <xdr:row>107</xdr:row>
      <xdr:rowOff>99568</xdr:rowOff>
    </xdr:to>
    <xdr:sp macro="" textlink="">
      <xdr:nvSpPr>
        <xdr:cNvPr id="308" name="楕円 307"/>
        <xdr:cNvSpPr/>
      </xdr:nvSpPr>
      <xdr:spPr>
        <a:xfrm>
          <a:off x="8699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88664</xdr:rowOff>
    </xdr:from>
    <xdr:ext cx="469744" cy="259045"/>
    <xdr:sp macro="" textlink="">
      <xdr:nvSpPr>
        <xdr:cNvPr id="309"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310"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90695</xdr:rowOff>
    </xdr:from>
    <xdr:ext cx="469744" cy="259045"/>
    <xdr:sp macro="" textlink="">
      <xdr:nvSpPr>
        <xdr:cNvPr id="311" name="n_2mainValue【市民会館】&#10;一人当たり面積"/>
        <xdr:cNvSpPr txBox="1"/>
      </xdr:nvSpPr>
      <xdr:spPr>
        <a:xfrm>
          <a:off x="8515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7" name="正方形/長方形 32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8" name="正方形/長方形 3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9" name="正方形/長方形 3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0" name="正方形/長方形 3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1" name="正方形/長方形 3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2" name="正方形/長方形 3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3" name="正方形/長方形 3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4" name="正方形/長方形 3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正方形/長方形 3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6" name="テキスト ボックス 3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7" name="直線コネクタ 3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8" name="テキスト ボックス 3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39" name="直線コネクタ 3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0" name="テキスト ボックス 33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1" name="直線コネクタ 3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2" name="テキスト ボックス 3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3" name="直線コネクタ 3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4" name="テキスト ボックス 3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5" name="直線コネクタ 3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6" name="テキスト ボックス 3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7" name="直線コネクタ 3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8" name="テキスト ボックス 3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9" name="直線コネクタ 3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0" name="テキスト ボックス 34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2" name="テキスト ボックス 3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354" name="直線コネクタ 353"/>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355"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356" name="直線コネクタ 355"/>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357"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58" name="直線コネクタ 357"/>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359" name="【保健センター・保健所】&#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360" name="フローチャート: 判断 359"/>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361" name="フローチャート: 判断 360"/>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362" name="フローチャート: 判断 361"/>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3" name="テキスト ボックス 3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4" name="テキスト ボックス 3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5" name="テキスト ボックス 3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6" name="テキスト ボックス 3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7" name="テキスト ボックス 3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368" name="楕円 367"/>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76399</xdr:rowOff>
    </xdr:from>
    <xdr:ext cx="405111" cy="259045"/>
    <xdr:sp macro="" textlink="">
      <xdr:nvSpPr>
        <xdr:cNvPr id="369" name="【保健センター・保健所】&#10;有形固定資産減価償却率該当値テキスト"/>
        <xdr:cNvSpPr txBox="1"/>
      </xdr:nvSpPr>
      <xdr:spPr>
        <a:xfrm>
          <a:off x="16357600" y="1070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58601</xdr:rowOff>
    </xdr:from>
    <xdr:to>
      <xdr:col>81</xdr:col>
      <xdr:colOff>101600</xdr:colOff>
      <xdr:row>63</xdr:row>
      <xdr:rowOff>160201</xdr:rowOff>
    </xdr:to>
    <xdr:sp macro="" textlink="">
      <xdr:nvSpPr>
        <xdr:cNvPr id="370" name="楕円 369"/>
        <xdr:cNvSpPr/>
      </xdr:nvSpPr>
      <xdr:spPr>
        <a:xfrm>
          <a:off x="15430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40822</xdr:rowOff>
    </xdr:from>
    <xdr:to>
      <xdr:col>85</xdr:col>
      <xdr:colOff>127000</xdr:colOff>
      <xdr:row>63</xdr:row>
      <xdr:rowOff>109401</xdr:rowOff>
    </xdr:to>
    <xdr:cxnSp macro="">
      <xdr:nvCxnSpPr>
        <xdr:cNvPr id="371" name="直線コネクタ 370"/>
        <xdr:cNvCxnSpPr/>
      </xdr:nvCxnSpPr>
      <xdr:spPr>
        <a:xfrm flipV="1">
          <a:off x="15481300" y="1084217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127181</xdr:rowOff>
    </xdr:from>
    <xdr:to>
      <xdr:col>76</xdr:col>
      <xdr:colOff>165100</xdr:colOff>
      <xdr:row>64</xdr:row>
      <xdr:rowOff>57331</xdr:rowOff>
    </xdr:to>
    <xdr:sp macro="" textlink="">
      <xdr:nvSpPr>
        <xdr:cNvPr id="372" name="楕円 371"/>
        <xdr:cNvSpPr/>
      </xdr:nvSpPr>
      <xdr:spPr>
        <a:xfrm>
          <a:off x="14541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109401</xdr:rowOff>
    </xdr:from>
    <xdr:to>
      <xdr:col>81</xdr:col>
      <xdr:colOff>50800</xdr:colOff>
      <xdr:row>64</xdr:row>
      <xdr:rowOff>6531</xdr:rowOff>
    </xdr:to>
    <xdr:cxnSp macro="">
      <xdr:nvCxnSpPr>
        <xdr:cNvPr id="373" name="直線コネクタ 372"/>
        <xdr:cNvCxnSpPr/>
      </xdr:nvCxnSpPr>
      <xdr:spPr>
        <a:xfrm flipV="1">
          <a:off x="14592300" y="109107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374" name="n_1aveValue【保健センター・保健所】&#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111414</xdr:rowOff>
    </xdr:from>
    <xdr:ext cx="405111" cy="259045"/>
    <xdr:sp macro="" textlink="">
      <xdr:nvSpPr>
        <xdr:cNvPr id="375"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151328</xdr:rowOff>
    </xdr:from>
    <xdr:ext cx="405111" cy="259045"/>
    <xdr:sp macro="" textlink="">
      <xdr:nvSpPr>
        <xdr:cNvPr id="376" name="n_1mainValue【保健センター・保健所】&#10;有形固定資産減価償却率"/>
        <xdr:cNvSpPr txBox="1"/>
      </xdr:nvSpPr>
      <xdr:spPr>
        <a:xfrm>
          <a:off x="15266044" y="1095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48458</xdr:rowOff>
    </xdr:from>
    <xdr:ext cx="405111" cy="259045"/>
    <xdr:sp macro="" textlink="">
      <xdr:nvSpPr>
        <xdr:cNvPr id="377" name="n_2mainValue【保健センター・保健所】&#10;有形固定資産減価償却率"/>
        <xdr:cNvSpPr txBox="1"/>
      </xdr:nvSpPr>
      <xdr:spPr>
        <a:xfrm>
          <a:off x="143897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8" name="直線コネクタ 3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9" name="テキスト ボックス 3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0" name="直線コネクタ 3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1" name="テキスト ボックス 3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2" name="直線コネクタ 3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3" name="テキスト ボックス 3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4" name="直線コネクタ 3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5" name="テキスト ボックス 3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6" name="直線コネクタ 3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7" name="テキスト ボックス 3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9" name="テキスト ボックス 3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01" name="直線コネクタ 400"/>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02"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03" name="直線コネクタ 402"/>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04"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05" name="直線コネクタ 404"/>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06"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07" name="フローチャート: 判断 406"/>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08" name="フローチャート: 判断 407"/>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409" name="フローチャート: 判断 408"/>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15" name="楕円 414"/>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416"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417" name="n_2aveValue【保健センター・保健所】&#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170197</xdr:rowOff>
    </xdr:from>
    <xdr:ext cx="469744" cy="259045"/>
    <xdr:sp macro="" textlink="">
      <xdr:nvSpPr>
        <xdr:cNvPr id="418" name="n_2main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5" name="直線コネクタ 4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6" name="テキスト ボックス 4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7" name="直線コネクタ 4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8" name="テキスト ボックス 4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9" name="直線コネクタ 4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0" name="テキスト ボックス 4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1" name="直線コネクタ 4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2" name="テキスト ボックス 4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3" name="直線コネクタ 4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4" name="テキスト ボックス 4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5" name="直線コネクタ 4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6" name="テキスト ボックス 4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7" name="直線コネクタ 4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8" name="テキスト ボックス 4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460" name="直線コネクタ 459"/>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461"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462" name="直線コネクタ 461"/>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463"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464" name="直線コネクタ 463"/>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465"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466" name="フローチャート: 判断 465"/>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467" name="フローチャート: 判断 466"/>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468" name="フローチャート: 判断 467"/>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9" name="テキスト ボックス 4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0" name="テキスト ボックス 4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1" name="テキスト ボックス 4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2" name="テキスト ボックス 4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3" name="テキスト ボックス 4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100512</xdr:rowOff>
    </xdr:from>
    <xdr:to>
      <xdr:col>85</xdr:col>
      <xdr:colOff>177800</xdr:colOff>
      <xdr:row>101</xdr:row>
      <xdr:rowOff>30662</xdr:rowOff>
    </xdr:to>
    <xdr:sp macro="" textlink="">
      <xdr:nvSpPr>
        <xdr:cNvPr id="474" name="楕円 473"/>
        <xdr:cNvSpPr/>
      </xdr:nvSpPr>
      <xdr:spPr>
        <a:xfrm>
          <a:off x="162687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123389</xdr:rowOff>
    </xdr:from>
    <xdr:ext cx="405111" cy="259045"/>
    <xdr:sp macro="" textlink="">
      <xdr:nvSpPr>
        <xdr:cNvPr id="475" name="【庁舎】&#10;有形固定資産減価償却率該当値テキスト"/>
        <xdr:cNvSpPr txBox="1"/>
      </xdr:nvSpPr>
      <xdr:spPr>
        <a:xfrm>
          <a:off x="16357600" y="1709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131536</xdr:rowOff>
    </xdr:from>
    <xdr:to>
      <xdr:col>81</xdr:col>
      <xdr:colOff>101600</xdr:colOff>
      <xdr:row>101</xdr:row>
      <xdr:rowOff>61686</xdr:rowOff>
    </xdr:to>
    <xdr:sp macro="" textlink="">
      <xdr:nvSpPr>
        <xdr:cNvPr id="476" name="楕円 475"/>
        <xdr:cNvSpPr/>
      </xdr:nvSpPr>
      <xdr:spPr>
        <a:xfrm>
          <a:off x="15430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151312</xdr:rowOff>
    </xdr:from>
    <xdr:to>
      <xdr:col>85</xdr:col>
      <xdr:colOff>127000</xdr:colOff>
      <xdr:row>101</xdr:row>
      <xdr:rowOff>10886</xdr:rowOff>
    </xdr:to>
    <xdr:cxnSp macro="">
      <xdr:nvCxnSpPr>
        <xdr:cNvPr id="477" name="直線コネクタ 476"/>
        <xdr:cNvCxnSpPr/>
      </xdr:nvCxnSpPr>
      <xdr:spPr>
        <a:xfrm flipV="1">
          <a:off x="15481300" y="172963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162561</xdr:rowOff>
    </xdr:from>
    <xdr:to>
      <xdr:col>76</xdr:col>
      <xdr:colOff>165100</xdr:colOff>
      <xdr:row>101</xdr:row>
      <xdr:rowOff>92711</xdr:rowOff>
    </xdr:to>
    <xdr:sp macro="" textlink="">
      <xdr:nvSpPr>
        <xdr:cNvPr id="478" name="楕円 477"/>
        <xdr:cNvSpPr/>
      </xdr:nvSpPr>
      <xdr:spPr>
        <a:xfrm>
          <a:off x="14541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10886</xdr:rowOff>
    </xdr:from>
    <xdr:to>
      <xdr:col>81</xdr:col>
      <xdr:colOff>50800</xdr:colOff>
      <xdr:row>101</xdr:row>
      <xdr:rowOff>41911</xdr:rowOff>
    </xdr:to>
    <xdr:cxnSp macro="">
      <xdr:nvCxnSpPr>
        <xdr:cNvPr id="479" name="直線コネクタ 478"/>
        <xdr:cNvCxnSpPr/>
      </xdr:nvCxnSpPr>
      <xdr:spPr>
        <a:xfrm flipV="1">
          <a:off x="14592300" y="173273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480"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481"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78213</xdr:rowOff>
    </xdr:from>
    <xdr:ext cx="405111" cy="259045"/>
    <xdr:sp macro="" textlink="">
      <xdr:nvSpPr>
        <xdr:cNvPr id="482" name="n_1mainValue【庁舎】&#10;有形固定資産減価償却率"/>
        <xdr:cNvSpPr txBox="1"/>
      </xdr:nvSpPr>
      <xdr:spPr>
        <a:xfrm>
          <a:off x="152660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109238</xdr:rowOff>
    </xdr:from>
    <xdr:ext cx="405111" cy="259045"/>
    <xdr:sp macro="" textlink="">
      <xdr:nvSpPr>
        <xdr:cNvPr id="483" name="n_2mainValue【庁舎】&#10;有形固定資産減価償却率"/>
        <xdr:cNvSpPr txBox="1"/>
      </xdr:nvSpPr>
      <xdr:spPr>
        <a:xfrm>
          <a:off x="14389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4" name="直線コネクタ 4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5" name="テキスト ボックス 4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6" name="直線コネクタ 4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7" name="テキスト ボックス 4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8" name="直線コネクタ 4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9" name="テキスト ボックス 4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0" name="直線コネクタ 4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1" name="テキスト ボックス 5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2" name="直線コネクタ 5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3" name="テキスト ボックス 5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5" name="テキスト ボックス 5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507" name="直線コネクタ 506"/>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508"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509" name="直線コネクタ 508"/>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510"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511" name="直線コネクタ 510"/>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512"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513" name="フローチャート: 判断 512"/>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514" name="フローチャート: 判断 513"/>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515" name="フローチャート: 判断 514"/>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15875</xdr:rowOff>
    </xdr:from>
    <xdr:to>
      <xdr:col>107</xdr:col>
      <xdr:colOff>101600</xdr:colOff>
      <xdr:row>107</xdr:row>
      <xdr:rowOff>117475</xdr:rowOff>
    </xdr:to>
    <xdr:sp macro="" textlink="">
      <xdr:nvSpPr>
        <xdr:cNvPr id="521" name="楕円 520"/>
        <xdr:cNvSpPr/>
      </xdr:nvSpPr>
      <xdr:spPr>
        <a:xfrm>
          <a:off x="2038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522"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523"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108602</xdr:rowOff>
    </xdr:from>
    <xdr:ext cx="469744" cy="259045"/>
    <xdr:sp macro="" textlink="">
      <xdr:nvSpPr>
        <xdr:cNvPr id="524" name="n_2mainValue【庁舎】&#10;一人当たり面積"/>
        <xdr:cNvSpPr txBox="1"/>
      </xdr:nvSpPr>
      <xdr:spPr>
        <a:xfrm>
          <a:off x="20199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町体育館については、平成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年度に耐震補強工事、平成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年度に屋上防水工事を行い、今後も老朽化対策を行っていく。プールについては、横芝</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年を超えており、施設の除却や統合を検討していく。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年以上が経過しており老朽化が進んでいることから、今後策定していく個別施設計画に基づき長寿命化を図る必要がある。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当町の財政力指数は、平成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年度をピークとして減少傾向にあり、平成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年度は類似団体平均を</a:t>
          </a:r>
          <a:r>
            <a:rPr kumimoji="1" lang="en-US" altLang="ja-JP" sz="1200">
              <a:latin typeface="ＭＳ Ｐゴシック" panose="020B0600070205080204" pitchFamily="50" charset="-128"/>
              <a:ea typeface="ＭＳ Ｐゴシック" panose="020B0600070205080204" pitchFamily="50" charset="-128"/>
            </a:rPr>
            <a:t>0.21</a:t>
          </a:r>
          <a:r>
            <a:rPr kumimoji="1" lang="ja-JP" altLang="en-US" sz="1200">
              <a:latin typeface="ＭＳ Ｐゴシック" panose="020B0600070205080204" pitchFamily="50" charset="-128"/>
              <a:ea typeface="ＭＳ Ｐゴシック" panose="020B0600070205080204" pitchFamily="50" charset="-128"/>
            </a:rPr>
            <a:t>ポイント下回る</a:t>
          </a:r>
          <a:r>
            <a:rPr kumimoji="1" lang="en-US" altLang="ja-JP" sz="1200">
              <a:latin typeface="ＭＳ Ｐゴシック" panose="020B0600070205080204" pitchFamily="50" charset="-128"/>
              <a:ea typeface="ＭＳ Ｐゴシック" panose="020B0600070205080204" pitchFamily="50" charset="-128"/>
            </a:rPr>
            <a:t>0.48</a:t>
          </a:r>
          <a:r>
            <a:rPr kumimoji="1" lang="ja-JP" altLang="en-US" sz="1200">
              <a:latin typeface="ＭＳ Ｐゴシック" panose="020B0600070205080204" pitchFamily="50" charset="-128"/>
              <a:ea typeface="ＭＳ Ｐゴシック" panose="020B0600070205080204" pitchFamily="50" charset="-128"/>
            </a:rPr>
            <a:t>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高齢化率（平成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％）は全国平均を上回って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おり、町内に中心となる産業がないこと等から、財政基盤が弱く、全国平均、県平均と比較しても低い数値である。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町税の徴収率の向上を推進し自主財源の確保を図った中で、第２次総合計画に沿った計画的な事業展開を進めるとともに、</a:t>
          </a:r>
          <a:r>
            <a:rPr kumimoji="1" lang="ja-JP" altLang="en-US" sz="1200">
              <a:latin typeface="ＭＳ Ｐゴシック" panose="020B0600070205080204" pitchFamily="50" charset="-128"/>
              <a:ea typeface="ＭＳ Ｐゴシック" panose="020B0600070205080204" pitchFamily="50" charset="-128"/>
            </a:rPr>
            <a:t>事務事業の抜本的な見直しを行い、持続可能な行財政基盤の確立に努める。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44</xdr:row>
      <xdr:rowOff>4233</xdr:rowOff>
    </xdr:to>
    <xdr:cxnSp macro="">
      <xdr:nvCxnSpPr>
        <xdr:cNvPr id="72" name="直線コネクタ 71"/>
        <xdr:cNvCxnSpPr/>
      </xdr:nvCxnSpPr>
      <xdr:spPr>
        <a:xfrm>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5" name="直線コネクタ 74"/>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8" name="直線コネクタ 77"/>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2" name="楕円 91"/>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3" name="テキスト ボックス 92"/>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収入では、経常一般財源は普通交付税が減額となったものの、町税や各種交付金等が増額となったことから微増になったが、支出では、義務的経費を構成する、人件費、扶助費、公債費がいずれも増加となったほか、物件費の増加などから経常経費が増となり、支出の増額が収入の増額を上回ったため経常収支比率は悪化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20744</xdr:rowOff>
    </xdr:from>
    <xdr:to>
      <xdr:col>23</xdr:col>
      <xdr:colOff>133350</xdr:colOff>
      <xdr:row>65</xdr:row>
      <xdr:rowOff>64981</xdr:rowOff>
    </xdr:to>
    <xdr:cxnSp macro="">
      <xdr:nvCxnSpPr>
        <xdr:cNvPr id="132" name="直線コネクタ 131"/>
        <xdr:cNvCxnSpPr/>
      </xdr:nvCxnSpPr>
      <xdr:spPr>
        <a:xfrm>
          <a:off x="4114800" y="11164994"/>
          <a:ext cx="8382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65</xdr:row>
      <xdr:rowOff>20744</xdr:rowOff>
    </xdr:to>
    <xdr:cxnSp macro="">
      <xdr:nvCxnSpPr>
        <xdr:cNvPr id="135" name="直線コネクタ 134"/>
        <xdr:cNvCxnSpPr/>
      </xdr:nvCxnSpPr>
      <xdr:spPr>
        <a:xfrm>
          <a:off x="3225800" y="1102825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4656</xdr:rowOff>
    </xdr:to>
    <xdr:cxnSp macro="">
      <xdr:nvCxnSpPr>
        <xdr:cNvPr id="138" name="直線コネクタ 137"/>
        <xdr:cNvCxnSpPr/>
      </xdr:nvCxnSpPr>
      <xdr:spPr>
        <a:xfrm flipV="1">
          <a:off x="2336800" y="11028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65</xdr:row>
      <xdr:rowOff>4656</xdr:rowOff>
    </xdr:to>
    <xdr:cxnSp macro="">
      <xdr:nvCxnSpPr>
        <xdr:cNvPr id="141" name="直線コネクタ 140"/>
        <xdr:cNvCxnSpPr/>
      </xdr:nvCxnSpPr>
      <xdr:spPr>
        <a:xfrm>
          <a:off x="1447800" y="1100412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3" name="テキスト ボックス 142"/>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14181</xdr:rowOff>
    </xdr:from>
    <xdr:to>
      <xdr:col>23</xdr:col>
      <xdr:colOff>184150</xdr:colOff>
      <xdr:row>65</xdr:row>
      <xdr:rowOff>115781</xdr:rowOff>
    </xdr:to>
    <xdr:sp macro="" textlink="">
      <xdr:nvSpPr>
        <xdr:cNvPr id="151" name="楕円 150"/>
        <xdr:cNvSpPr/>
      </xdr:nvSpPr>
      <xdr:spPr>
        <a:xfrm>
          <a:off x="49022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157708</xdr:rowOff>
    </xdr:from>
    <xdr:ext cx="762000" cy="259045"/>
    <xdr:sp macro="" textlink="">
      <xdr:nvSpPr>
        <xdr:cNvPr id="152" name="財政構造の弾力性該当値テキスト"/>
        <xdr:cNvSpPr txBox="1"/>
      </xdr:nvSpPr>
      <xdr:spPr>
        <a:xfrm>
          <a:off x="5041900" y="1113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3" name="楕円 152"/>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4" name="テキスト ボックス 153"/>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5" name="楕円 154"/>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6" name="テキスト ボックス 155"/>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7" name="楕円 156"/>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8" name="テキスト ボックス 157"/>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60" name="テキスト ボックス 159"/>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1,987</a:t>
          </a:r>
          <a:r>
            <a:rPr kumimoji="1" lang="ja-JP" altLang="en-US" sz="1300">
              <a:latin typeface="ＭＳ Ｐゴシック" panose="020B0600070205080204" pitchFamily="50" charset="-128"/>
              <a:ea typeface="ＭＳ Ｐゴシック" panose="020B0600070205080204" pitchFamily="50" charset="-128"/>
            </a:rPr>
            <a:t>円の増額となったが類似団体平均を</a:t>
          </a:r>
          <a:r>
            <a:rPr kumimoji="1" lang="en-US" altLang="ja-JP" sz="1300">
              <a:latin typeface="ＭＳ Ｐゴシック" panose="020B0600070205080204" pitchFamily="50" charset="-128"/>
              <a:ea typeface="ＭＳ Ｐゴシック" panose="020B0600070205080204" pitchFamily="50" charset="-128"/>
            </a:rPr>
            <a:t>14,011</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副町長の不在が解消されたことによる影響などから人件費が増額となったほか、電算関係経費の増などの影響から物件費も増額となった。費用対効果を勘案した中で民間に実施可能な業務について委託へ移行していくとともに、職員数の適正化、時間外勤務手当の抑制などに努め、コスト縮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47165</xdr:rowOff>
    </xdr:from>
    <xdr:to>
      <xdr:col>23</xdr:col>
      <xdr:colOff>133350</xdr:colOff>
      <xdr:row>82</xdr:row>
      <xdr:rowOff>59150</xdr:rowOff>
    </xdr:to>
    <xdr:cxnSp macro="">
      <xdr:nvCxnSpPr>
        <xdr:cNvPr id="191" name="直線コネクタ 190"/>
        <xdr:cNvCxnSpPr/>
      </xdr:nvCxnSpPr>
      <xdr:spPr>
        <a:xfrm>
          <a:off x="4114800" y="14106065"/>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42278</xdr:rowOff>
    </xdr:from>
    <xdr:to>
      <xdr:col>19</xdr:col>
      <xdr:colOff>133350</xdr:colOff>
      <xdr:row>82</xdr:row>
      <xdr:rowOff>47165</xdr:rowOff>
    </xdr:to>
    <xdr:cxnSp macro="">
      <xdr:nvCxnSpPr>
        <xdr:cNvPr id="194" name="直線コネクタ 193"/>
        <xdr:cNvCxnSpPr/>
      </xdr:nvCxnSpPr>
      <xdr:spPr>
        <a:xfrm>
          <a:off x="3225800" y="14101178"/>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18473</xdr:rowOff>
    </xdr:from>
    <xdr:to>
      <xdr:col>15</xdr:col>
      <xdr:colOff>82550</xdr:colOff>
      <xdr:row>82</xdr:row>
      <xdr:rowOff>42278</xdr:rowOff>
    </xdr:to>
    <xdr:cxnSp macro="">
      <xdr:nvCxnSpPr>
        <xdr:cNvPr id="197" name="直線コネクタ 196"/>
        <xdr:cNvCxnSpPr/>
      </xdr:nvCxnSpPr>
      <xdr:spPr>
        <a:xfrm>
          <a:off x="2336800" y="14077373"/>
          <a:ext cx="889000" cy="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156408</xdr:rowOff>
    </xdr:from>
    <xdr:to>
      <xdr:col>11</xdr:col>
      <xdr:colOff>31750</xdr:colOff>
      <xdr:row>82</xdr:row>
      <xdr:rowOff>18473</xdr:rowOff>
    </xdr:to>
    <xdr:cxnSp macro="">
      <xdr:nvCxnSpPr>
        <xdr:cNvPr id="200" name="直線コネクタ 199"/>
        <xdr:cNvCxnSpPr/>
      </xdr:nvCxnSpPr>
      <xdr:spPr>
        <a:xfrm>
          <a:off x="1447800" y="14043858"/>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xdr:cNvSpPr txBox="1"/>
      </xdr:nvSpPr>
      <xdr:spPr>
        <a:xfrm>
          <a:off x="1066800" y="140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8350</xdr:rowOff>
    </xdr:from>
    <xdr:to>
      <xdr:col>23</xdr:col>
      <xdr:colOff>184150</xdr:colOff>
      <xdr:row>82</xdr:row>
      <xdr:rowOff>109950</xdr:rowOff>
    </xdr:to>
    <xdr:sp macro="" textlink="">
      <xdr:nvSpPr>
        <xdr:cNvPr id="210" name="楕円 209"/>
        <xdr:cNvSpPr/>
      </xdr:nvSpPr>
      <xdr:spPr>
        <a:xfrm>
          <a:off x="4902200" y="1406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24877</xdr:rowOff>
    </xdr:from>
    <xdr:ext cx="762000" cy="259045"/>
    <xdr:sp macro="" textlink="">
      <xdr:nvSpPr>
        <xdr:cNvPr id="211" name="人件費・物件費等の状況該当値テキスト"/>
        <xdr:cNvSpPr txBox="1"/>
      </xdr:nvSpPr>
      <xdr:spPr>
        <a:xfrm>
          <a:off x="5041900" y="1391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167815</xdr:rowOff>
    </xdr:from>
    <xdr:to>
      <xdr:col>19</xdr:col>
      <xdr:colOff>184150</xdr:colOff>
      <xdr:row>82</xdr:row>
      <xdr:rowOff>97965</xdr:rowOff>
    </xdr:to>
    <xdr:sp macro="" textlink="">
      <xdr:nvSpPr>
        <xdr:cNvPr id="212" name="楕円 211"/>
        <xdr:cNvSpPr/>
      </xdr:nvSpPr>
      <xdr:spPr>
        <a:xfrm>
          <a:off x="4064000" y="140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108142</xdr:rowOff>
    </xdr:from>
    <xdr:ext cx="736600" cy="259045"/>
    <xdr:sp macro="" textlink="">
      <xdr:nvSpPr>
        <xdr:cNvPr id="213" name="テキスト ボックス 212"/>
        <xdr:cNvSpPr txBox="1"/>
      </xdr:nvSpPr>
      <xdr:spPr>
        <a:xfrm>
          <a:off x="3733800" y="1382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162928</xdr:rowOff>
    </xdr:from>
    <xdr:to>
      <xdr:col>15</xdr:col>
      <xdr:colOff>133350</xdr:colOff>
      <xdr:row>82</xdr:row>
      <xdr:rowOff>93078</xdr:rowOff>
    </xdr:to>
    <xdr:sp macro="" textlink="">
      <xdr:nvSpPr>
        <xdr:cNvPr id="214" name="楕円 213"/>
        <xdr:cNvSpPr/>
      </xdr:nvSpPr>
      <xdr:spPr>
        <a:xfrm>
          <a:off x="3175000" y="140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103255</xdr:rowOff>
    </xdr:from>
    <xdr:ext cx="762000" cy="259045"/>
    <xdr:sp macro="" textlink="">
      <xdr:nvSpPr>
        <xdr:cNvPr id="215" name="テキスト ボックス 214"/>
        <xdr:cNvSpPr txBox="1"/>
      </xdr:nvSpPr>
      <xdr:spPr>
        <a:xfrm>
          <a:off x="2844800" y="1381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139123</xdr:rowOff>
    </xdr:from>
    <xdr:to>
      <xdr:col>11</xdr:col>
      <xdr:colOff>82550</xdr:colOff>
      <xdr:row>82</xdr:row>
      <xdr:rowOff>69273</xdr:rowOff>
    </xdr:to>
    <xdr:sp macro="" textlink="">
      <xdr:nvSpPr>
        <xdr:cNvPr id="216" name="楕円 215"/>
        <xdr:cNvSpPr/>
      </xdr:nvSpPr>
      <xdr:spPr>
        <a:xfrm>
          <a:off x="2286000" y="140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79450</xdr:rowOff>
    </xdr:from>
    <xdr:ext cx="762000" cy="259045"/>
    <xdr:sp macro="" textlink="">
      <xdr:nvSpPr>
        <xdr:cNvPr id="217" name="テキスト ボックス 216"/>
        <xdr:cNvSpPr txBox="1"/>
      </xdr:nvSpPr>
      <xdr:spPr>
        <a:xfrm>
          <a:off x="1955800" y="1379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105608</xdr:rowOff>
    </xdr:from>
    <xdr:to>
      <xdr:col>7</xdr:col>
      <xdr:colOff>31750</xdr:colOff>
      <xdr:row>82</xdr:row>
      <xdr:rowOff>35758</xdr:rowOff>
    </xdr:to>
    <xdr:sp macro="" textlink="">
      <xdr:nvSpPr>
        <xdr:cNvPr id="218" name="楕円 217"/>
        <xdr:cNvSpPr/>
      </xdr:nvSpPr>
      <xdr:spPr>
        <a:xfrm>
          <a:off x="1397000" y="139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45935</xdr:rowOff>
    </xdr:from>
    <xdr:ext cx="762000" cy="259045"/>
    <xdr:sp macro="" textlink="">
      <xdr:nvSpPr>
        <xdr:cNvPr id="219" name="テキスト ボックス 218"/>
        <xdr:cNvSpPr txBox="1"/>
      </xdr:nvSpPr>
      <xdr:spPr>
        <a:xfrm>
          <a:off x="1066800" y="1376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主な要因としては、定年退職者の増加に伴う減少が挙げられる。今後も人事院や千葉県人事委員会の勧告制度を踏まえ、行政改革大綱に沿った給与制度、運用及び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53" name="直線コネクタ 252"/>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13405</xdr:rowOff>
    </xdr:to>
    <xdr:cxnSp macro="">
      <xdr:nvCxnSpPr>
        <xdr:cNvPr id="256" name="直線コネクタ 255"/>
        <xdr:cNvCxnSpPr/>
      </xdr:nvCxnSpPr>
      <xdr:spPr>
        <a:xfrm flipV="1">
          <a:off x="15290800" y="1507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107245</xdr:rowOff>
    </xdr:to>
    <xdr:cxnSp macro="">
      <xdr:nvCxnSpPr>
        <xdr:cNvPr id="259" name="直線コネクタ 258"/>
        <xdr:cNvCxnSpPr/>
      </xdr:nvCxnSpPr>
      <xdr:spPr>
        <a:xfrm flipV="1">
          <a:off x="14401800" y="151010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89</xdr:row>
      <xdr:rowOff>123472</xdr:rowOff>
    </xdr:to>
    <xdr:cxnSp macro="">
      <xdr:nvCxnSpPr>
        <xdr:cNvPr id="262" name="直線コネクタ 261"/>
        <xdr:cNvCxnSpPr/>
      </xdr:nvCxnSpPr>
      <xdr:spPr>
        <a:xfrm flipV="1">
          <a:off x="13512800" y="1519484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2" name="楕円 271"/>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3" name="給与水準   （国との比較）該当値テキスト"/>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4" name="楕円 273"/>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5" name="テキスト ボックス 274"/>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6" name="楕円 275"/>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77" name="テキスト ボックス 276"/>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78" name="楕円 277"/>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79" name="テキスト ボックス 278"/>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72672</xdr:rowOff>
    </xdr:from>
    <xdr:to>
      <xdr:col>64</xdr:col>
      <xdr:colOff>152400</xdr:colOff>
      <xdr:row>90</xdr:row>
      <xdr:rowOff>2822</xdr:rowOff>
    </xdr:to>
    <xdr:sp macro="" textlink="">
      <xdr:nvSpPr>
        <xdr:cNvPr id="280" name="楕円 279"/>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159049</xdr:rowOff>
    </xdr:from>
    <xdr:ext cx="762000" cy="259045"/>
    <xdr:sp macro="" textlink="">
      <xdr:nvSpPr>
        <xdr:cNvPr id="281" name="テキスト ボックス 280"/>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人増加しているが、類似団体平均を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人下回っている。定員適正化計画や行政改革大綱に基づき、多様化する住民のニーズに適切に対応できるよう、組織機構の見直しを含めた効率的な職員の配置を進めるとともに、民間委託や再任用職員、臨時的任用職員の採用などの手法を最大限活用し簡素で効率的な行政運営を図るよう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67673</xdr:rowOff>
    </xdr:from>
    <xdr:to>
      <xdr:col>81</xdr:col>
      <xdr:colOff>44450</xdr:colOff>
      <xdr:row>61</xdr:row>
      <xdr:rowOff>81462</xdr:rowOff>
    </xdr:to>
    <xdr:cxnSp macro="">
      <xdr:nvCxnSpPr>
        <xdr:cNvPr id="318" name="直線コネクタ 317"/>
        <xdr:cNvCxnSpPr/>
      </xdr:nvCxnSpPr>
      <xdr:spPr>
        <a:xfrm>
          <a:off x="16179800" y="1052612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67673</xdr:rowOff>
    </xdr:to>
    <xdr:cxnSp macro="">
      <xdr:nvCxnSpPr>
        <xdr:cNvPr id="321" name="直線コネクタ 320"/>
        <xdr:cNvCxnSpPr/>
      </xdr:nvCxnSpPr>
      <xdr:spPr>
        <a:xfrm>
          <a:off x="15290800" y="105123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64226</xdr:rowOff>
    </xdr:to>
    <xdr:cxnSp macro="">
      <xdr:nvCxnSpPr>
        <xdr:cNvPr id="324" name="直線コネクタ 323"/>
        <xdr:cNvCxnSpPr/>
      </xdr:nvCxnSpPr>
      <xdr:spPr>
        <a:xfrm flipV="1">
          <a:off x="14401800" y="105123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64226</xdr:rowOff>
    </xdr:to>
    <xdr:cxnSp macro="">
      <xdr:nvCxnSpPr>
        <xdr:cNvPr id="327" name="直線コネクタ 326"/>
        <xdr:cNvCxnSpPr/>
      </xdr:nvCxnSpPr>
      <xdr:spPr>
        <a:xfrm>
          <a:off x="13512800" y="1051750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30662</xdr:rowOff>
    </xdr:from>
    <xdr:to>
      <xdr:col>81</xdr:col>
      <xdr:colOff>95250</xdr:colOff>
      <xdr:row>61</xdr:row>
      <xdr:rowOff>132262</xdr:rowOff>
    </xdr:to>
    <xdr:sp macro="" textlink="">
      <xdr:nvSpPr>
        <xdr:cNvPr id="337" name="楕円 336"/>
        <xdr:cNvSpPr/>
      </xdr:nvSpPr>
      <xdr:spPr>
        <a:xfrm>
          <a:off x="16967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47189</xdr:rowOff>
    </xdr:from>
    <xdr:ext cx="762000" cy="259045"/>
    <xdr:sp macro="" textlink="">
      <xdr:nvSpPr>
        <xdr:cNvPr id="338" name="定員管理の状況該当値テキスト"/>
        <xdr:cNvSpPr txBox="1"/>
      </xdr:nvSpPr>
      <xdr:spPr>
        <a:xfrm>
          <a:off x="171069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16873</xdr:rowOff>
    </xdr:from>
    <xdr:to>
      <xdr:col>77</xdr:col>
      <xdr:colOff>95250</xdr:colOff>
      <xdr:row>61</xdr:row>
      <xdr:rowOff>118473</xdr:rowOff>
    </xdr:to>
    <xdr:sp macro="" textlink="">
      <xdr:nvSpPr>
        <xdr:cNvPr id="339" name="楕円 338"/>
        <xdr:cNvSpPr/>
      </xdr:nvSpPr>
      <xdr:spPr>
        <a:xfrm>
          <a:off x="16129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128650</xdr:rowOff>
    </xdr:from>
    <xdr:ext cx="736600" cy="259045"/>
    <xdr:sp macro="" textlink="">
      <xdr:nvSpPr>
        <xdr:cNvPr id="340" name="テキスト ボックス 339"/>
        <xdr:cNvSpPr txBox="1"/>
      </xdr:nvSpPr>
      <xdr:spPr>
        <a:xfrm>
          <a:off x="15798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1" name="楕円 340"/>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42" name="テキスト ボックス 341"/>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13426</xdr:rowOff>
    </xdr:from>
    <xdr:to>
      <xdr:col>68</xdr:col>
      <xdr:colOff>203200</xdr:colOff>
      <xdr:row>61</xdr:row>
      <xdr:rowOff>115026</xdr:rowOff>
    </xdr:to>
    <xdr:sp macro="" textlink="">
      <xdr:nvSpPr>
        <xdr:cNvPr id="343" name="楕円 342"/>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99803</xdr:rowOff>
    </xdr:from>
    <xdr:ext cx="762000" cy="259045"/>
    <xdr:sp macro="" textlink="">
      <xdr:nvSpPr>
        <xdr:cNvPr id="344" name="テキスト ボックス 343"/>
        <xdr:cNvSpPr txBox="1"/>
      </xdr:nvSpPr>
      <xdr:spPr>
        <a:xfrm>
          <a:off x="14020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5" name="楕円 344"/>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46" name="テキスト ボックス 345"/>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ポイント改善し類似団体平均並となった。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起債の新規発行の抑制を図るほか、普通交付税措置のある財政的に有利な起債の選択を行い、実質公債費比率の上昇を極力抑えるよう努める。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85634</xdr:rowOff>
    </xdr:to>
    <xdr:cxnSp macro="">
      <xdr:nvCxnSpPr>
        <xdr:cNvPr id="381" name="直線コネクタ 380"/>
        <xdr:cNvCxnSpPr/>
      </xdr:nvCxnSpPr>
      <xdr:spPr>
        <a:xfrm flipV="1">
          <a:off x="16179800" y="691605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85634</xdr:rowOff>
    </xdr:from>
    <xdr:to>
      <xdr:col>77</xdr:col>
      <xdr:colOff>44450</xdr:colOff>
      <xdr:row>40</xdr:row>
      <xdr:rowOff>120106</xdr:rowOff>
    </xdr:to>
    <xdr:cxnSp macro="">
      <xdr:nvCxnSpPr>
        <xdr:cNvPr id="384" name="直線コネクタ 383"/>
        <xdr:cNvCxnSpPr/>
      </xdr:nvCxnSpPr>
      <xdr:spPr>
        <a:xfrm flipV="1">
          <a:off x="15290800" y="69436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120106</xdr:rowOff>
    </xdr:from>
    <xdr:to>
      <xdr:col>72</xdr:col>
      <xdr:colOff>203200</xdr:colOff>
      <xdr:row>40</xdr:row>
      <xdr:rowOff>154577</xdr:rowOff>
    </xdr:to>
    <xdr:cxnSp macro="">
      <xdr:nvCxnSpPr>
        <xdr:cNvPr id="387" name="直線コネクタ 386"/>
        <xdr:cNvCxnSpPr/>
      </xdr:nvCxnSpPr>
      <xdr:spPr>
        <a:xfrm flipV="1">
          <a:off x="14401800" y="69781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154577</xdr:rowOff>
    </xdr:from>
    <xdr:to>
      <xdr:col>68</xdr:col>
      <xdr:colOff>152400</xdr:colOff>
      <xdr:row>41</xdr:row>
      <xdr:rowOff>17599</xdr:rowOff>
    </xdr:to>
    <xdr:cxnSp macro="">
      <xdr:nvCxnSpPr>
        <xdr:cNvPr id="390" name="直線コネクタ 389"/>
        <xdr:cNvCxnSpPr/>
      </xdr:nvCxnSpPr>
      <xdr:spPr>
        <a:xfrm flipV="1">
          <a:off x="13512800" y="70125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0" name="楕円 399"/>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150784</xdr:rowOff>
    </xdr:from>
    <xdr:ext cx="762000" cy="259045"/>
    <xdr:sp macro="" textlink="">
      <xdr:nvSpPr>
        <xdr:cNvPr id="401" name="公債費負担の状況該当値テキスト"/>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34834</xdr:rowOff>
    </xdr:from>
    <xdr:to>
      <xdr:col>77</xdr:col>
      <xdr:colOff>95250</xdr:colOff>
      <xdr:row>40</xdr:row>
      <xdr:rowOff>136434</xdr:rowOff>
    </xdr:to>
    <xdr:sp macro="" textlink="">
      <xdr:nvSpPr>
        <xdr:cNvPr id="402" name="楕円 401"/>
        <xdr:cNvSpPr/>
      </xdr:nvSpPr>
      <xdr:spPr>
        <a:xfrm>
          <a:off x="16129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121211</xdr:rowOff>
    </xdr:from>
    <xdr:ext cx="736600" cy="259045"/>
    <xdr:sp macro="" textlink="">
      <xdr:nvSpPr>
        <xdr:cNvPr id="403" name="テキスト ボックス 402"/>
        <xdr:cNvSpPr txBox="1"/>
      </xdr:nvSpPr>
      <xdr:spPr>
        <a:xfrm>
          <a:off x="15798800" y="697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69306</xdr:rowOff>
    </xdr:from>
    <xdr:to>
      <xdr:col>73</xdr:col>
      <xdr:colOff>44450</xdr:colOff>
      <xdr:row>40</xdr:row>
      <xdr:rowOff>170906</xdr:rowOff>
    </xdr:to>
    <xdr:sp macro="" textlink="">
      <xdr:nvSpPr>
        <xdr:cNvPr id="404" name="楕円 403"/>
        <xdr:cNvSpPr/>
      </xdr:nvSpPr>
      <xdr:spPr>
        <a:xfrm>
          <a:off x="15240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155683</xdr:rowOff>
    </xdr:from>
    <xdr:ext cx="762000" cy="259045"/>
    <xdr:sp macro="" textlink="">
      <xdr:nvSpPr>
        <xdr:cNvPr id="405" name="テキスト ボックス 404"/>
        <xdr:cNvSpPr txBox="1"/>
      </xdr:nvSpPr>
      <xdr:spPr>
        <a:xfrm>
          <a:off x="14909800" y="70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06" name="楕円 405"/>
        <xdr:cNvSpPr/>
      </xdr:nvSpPr>
      <xdr:spPr>
        <a:xfrm>
          <a:off x="14351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407" name="テキスト ボックス 406"/>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138249</xdr:rowOff>
    </xdr:from>
    <xdr:to>
      <xdr:col>64</xdr:col>
      <xdr:colOff>152400</xdr:colOff>
      <xdr:row>41</xdr:row>
      <xdr:rowOff>68399</xdr:rowOff>
    </xdr:to>
    <xdr:sp macro="" textlink="">
      <xdr:nvSpPr>
        <xdr:cNvPr id="408" name="楕円 407"/>
        <xdr:cNvSpPr/>
      </xdr:nvSpPr>
      <xdr:spPr>
        <a:xfrm>
          <a:off x="13462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78576</xdr:rowOff>
    </xdr:from>
    <xdr:ext cx="762000" cy="259045"/>
    <xdr:sp macro="" textlink="">
      <xdr:nvSpPr>
        <xdr:cNvPr id="409" name="テキスト ボックス 408"/>
        <xdr:cNvSpPr txBox="1"/>
      </xdr:nvSpPr>
      <xdr:spPr>
        <a:xfrm>
          <a:off x="13131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ポイント改善しており、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地方債の償還が進んだことから地方債現在高が減少したことや、公営企業債等繰入見込額の減少などが主な要因であり、今後も起債発行の抑制を図り将来負担比率の改善に努める。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105954</xdr:rowOff>
    </xdr:from>
    <xdr:to>
      <xdr:col>81</xdr:col>
      <xdr:colOff>44450</xdr:colOff>
      <xdr:row>15</xdr:row>
      <xdr:rowOff>40217</xdr:rowOff>
    </xdr:to>
    <xdr:cxnSp macro="">
      <xdr:nvCxnSpPr>
        <xdr:cNvPr id="445" name="直線コネクタ 444"/>
        <xdr:cNvCxnSpPr/>
      </xdr:nvCxnSpPr>
      <xdr:spPr>
        <a:xfrm flipV="1">
          <a:off x="16179800" y="2506254"/>
          <a:ext cx="8382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40217</xdr:rowOff>
    </xdr:from>
    <xdr:to>
      <xdr:col>77</xdr:col>
      <xdr:colOff>44450</xdr:colOff>
      <xdr:row>15</xdr:row>
      <xdr:rowOff>142482</xdr:rowOff>
    </xdr:to>
    <xdr:cxnSp macro="">
      <xdr:nvCxnSpPr>
        <xdr:cNvPr id="448" name="直線コネクタ 447"/>
        <xdr:cNvCxnSpPr/>
      </xdr:nvCxnSpPr>
      <xdr:spPr>
        <a:xfrm flipV="1">
          <a:off x="15290800" y="2611967"/>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142482</xdr:rowOff>
    </xdr:from>
    <xdr:to>
      <xdr:col>72</xdr:col>
      <xdr:colOff>203200</xdr:colOff>
      <xdr:row>16</xdr:row>
      <xdr:rowOff>70999</xdr:rowOff>
    </xdr:to>
    <xdr:cxnSp macro="">
      <xdr:nvCxnSpPr>
        <xdr:cNvPr id="451" name="直線コネクタ 450"/>
        <xdr:cNvCxnSpPr/>
      </xdr:nvCxnSpPr>
      <xdr:spPr>
        <a:xfrm flipV="1">
          <a:off x="14401800" y="2714232"/>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41124</xdr:rowOff>
    </xdr:from>
    <xdr:to>
      <xdr:col>68</xdr:col>
      <xdr:colOff>152400</xdr:colOff>
      <xdr:row>16</xdr:row>
      <xdr:rowOff>70999</xdr:rowOff>
    </xdr:to>
    <xdr:cxnSp macro="">
      <xdr:nvCxnSpPr>
        <xdr:cNvPr id="454" name="直線コネクタ 453"/>
        <xdr:cNvCxnSpPr/>
      </xdr:nvCxnSpPr>
      <xdr:spPr>
        <a:xfrm>
          <a:off x="13512800" y="2784324"/>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7" name="フローチャート: 判断 456"/>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8" name="テキスト ボックス 457"/>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55154</xdr:rowOff>
    </xdr:from>
    <xdr:to>
      <xdr:col>81</xdr:col>
      <xdr:colOff>95250</xdr:colOff>
      <xdr:row>14</xdr:row>
      <xdr:rowOff>156754</xdr:rowOff>
    </xdr:to>
    <xdr:sp macro="" textlink="">
      <xdr:nvSpPr>
        <xdr:cNvPr id="464" name="楕円 463"/>
        <xdr:cNvSpPr/>
      </xdr:nvSpPr>
      <xdr:spPr>
        <a:xfrm>
          <a:off x="169672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27231</xdr:rowOff>
    </xdr:from>
    <xdr:ext cx="762000" cy="259045"/>
    <xdr:sp macro="" textlink="">
      <xdr:nvSpPr>
        <xdr:cNvPr id="465" name="将来負担の状況該当値テキスト"/>
        <xdr:cNvSpPr txBox="1"/>
      </xdr:nvSpPr>
      <xdr:spPr>
        <a:xfrm>
          <a:off x="17106900" y="242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160867</xdr:rowOff>
    </xdr:from>
    <xdr:to>
      <xdr:col>77</xdr:col>
      <xdr:colOff>95250</xdr:colOff>
      <xdr:row>15</xdr:row>
      <xdr:rowOff>91017</xdr:rowOff>
    </xdr:to>
    <xdr:sp macro="" textlink="">
      <xdr:nvSpPr>
        <xdr:cNvPr id="466" name="楕円 465"/>
        <xdr:cNvSpPr/>
      </xdr:nvSpPr>
      <xdr:spPr>
        <a:xfrm>
          <a:off x="16129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75794</xdr:rowOff>
    </xdr:from>
    <xdr:ext cx="736600" cy="259045"/>
    <xdr:sp macro="" textlink="">
      <xdr:nvSpPr>
        <xdr:cNvPr id="467" name="テキスト ボックス 466"/>
        <xdr:cNvSpPr txBox="1"/>
      </xdr:nvSpPr>
      <xdr:spPr>
        <a:xfrm>
          <a:off x="15798800" y="264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91682</xdr:rowOff>
    </xdr:from>
    <xdr:to>
      <xdr:col>73</xdr:col>
      <xdr:colOff>44450</xdr:colOff>
      <xdr:row>16</xdr:row>
      <xdr:rowOff>21832</xdr:rowOff>
    </xdr:to>
    <xdr:sp macro="" textlink="">
      <xdr:nvSpPr>
        <xdr:cNvPr id="468" name="楕円 467"/>
        <xdr:cNvSpPr/>
      </xdr:nvSpPr>
      <xdr:spPr>
        <a:xfrm>
          <a:off x="15240000" y="2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6609</xdr:rowOff>
    </xdr:from>
    <xdr:ext cx="762000" cy="259045"/>
    <xdr:sp macro="" textlink="">
      <xdr:nvSpPr>
        <xdr:cNvPr id="469" name="テキスト ボックス 468"/>
        <xdr:cNvSpPr txBox="1"/>
      </xdr:nvSpPr>
      <xdr:spPr>
        <a:xfrm>
          <a:off x="14909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20199</xdr:rowOff>
    </xdr:from>
    <xdr:to>
      <xdr:col>68</xdr:col>
      <xdr:colOff>203200</xdr:colOff>
      <xdr:row>16</xdr:row>
      <xdr:rowOff>121799</xdr:rowOff>
    </xdr:to>
    <xdr:sp macro="" textlink="">
      <xdr:nvSpPr>
        <xdr:cNvPr id="470" name="楕円 469"/>
        <xdr:cNvSpPr/>
      </xdr:nvSpPr>
      <xdr:spPr>
        <a:xfrm>
          <a:off x="14351000" y="27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106576</xdr:rowOff>
    </xdr:from>
    <xdr:ext cx="762000" cy="259045"/>
    <xdr:sp macro="" textlink="">
      <xdr:nvSpPr>
        <xdr:cNvPr id="471" name="テキスト ボックス 470"/>
        <xdr:cNvSpPr txBox="1"/>
      </xdr:nvSpPr>
      <xdr:spPr>
        <a:xfrm>
          <a:off x="14020800" y="28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161774</xdr:rowOff>
    </xdr:from>
    <xdr:to>
      <xdr:col>64</xdr:col>
      <xdr:colOff>152400</xdr:colOff>
      <xdr:row>16</xdr:row>
      <xdr:rowOff>91924</xdr:rowOff>
    </xdr:to>
    <xdr:sp macro="" textlink="">
      <xdr:nvSpPr>
        <xdr:cNvPr id="472" name="楕円 471"/>
        <xdr:cNvSpPr/>
      </xdr:nvSpPr>
      <xdr:spPr>
        <a:xfrm>
          <a:off x="13462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76701</xdr:rowOff>
    </xdr:from>
    <xdr:ext cx="762000" cy="259045"/>
    <xdr:sp macro="" textlink="">
      <xdr:nvSpPr>
        <xdr:cNvPr id="473" name="テキスト ボックス 472"/>
        <xdr:cNvSpPr txBox="1"/>
      </xdr:nvSpPr>
      <xdr:spPr>
        <a:xfrm>
          <a:off x="13131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並となった。副町長不在の解消による増などにより上昇したが、今後も定員適正化計画や行政改革大綱に掲げる定員管理の適正化、給与の適正化など人件費の上昇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122428</xdr:rowOff>
    </xdr:to>
    <xdr:cxnSp macro="">
      <xdr:nvCxnSpPr>
        <xdr:cNvPr id="64" name="直線コネクタ 63"/>
        <xdr:cNvCxnSpPr/>
      </xdr:nvCxnSpPr>
      <xdr:spPr>
        <a:xfrm>
          <a:off x="3987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149860</xdr:rowOff>
    </xdr:to>
    <xdr:cxnSp macro="">
      <xdr:nvCxnSpPr>
        <xdr:cNvPr id="67" name="直線コネクタ 66"/>
        <xdr:cNvCxnSpPr/>
      </xdr:nvCxnSpPr>
      <xdr:spPr>
        <a:xfrm flipV="1">
          <a:off x="3098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163576</xdr:rowOff>
    </xdr:to>
    <xdr:cxnSp macro="">
      <xdr:nvCxnSpPr>
        <xdr:cNvPr id="70" name="直線コネクタ 69"/>
        <xdr:cNvCxnSpPr/>
      </xdr:nvCxnSpPr>
      <xdr:spPr>
        <a:xfrm flipV="1">
          <a:off x="2209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163576</xdr:rowOff>
    </xdr:to>
    <xdr:cxnSp macro="">
      <xdr:nvCxnSpPr>
        <xdr:cNvPr id="73" name="直線コネクタ 72"/>
        <xdr:cNvCxnSpPr/>
      </xdr:nvCxnSpPr>
      <xdr:spPr>
        <a:xfrm>
          <a:off x="1320800" y="6276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43705</xdr:rowOff>
    </xdr:from>
    <xdr:ext cx="762000" cy="259045"/>
    <xdr:sp macro="" textlink="">
      <xdr:nvSpPr>
        <xdr:cNvPr id="84" name="人件費該当値テキスト"/>
        <xdr:cNvSpPr txBox="1"/>
      </xdr:nvSpPr>
      <xdr:spPr>
        <a:xfrm>
          <a:off x="4914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88" name="テキスト ボックス 87"/>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90" name="テキスト ボックス 89"/>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ポイント下回っている。合併団体であることから同種の施設を多く保有しており、ランニングコストが多額となっている。今後施設の統廃合を進めるなど施設の維持・管理費経費の抑制を図っていく。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136525</xdr:rowOff>
    </xdr:from>
    <xdr:to>
      <xdr:col>82</xdr:col>
      <xdr:colOff>107950</xdr:colOff>
      <xdr:row>15</xdr:row>
      <xdr:rowOff>60325</xdr:rowOff>
    </xdr:to>
    <xdr:cxnSp macro="">
      <xdr:nvCxnSpPr>
        <xdr:cNvPr id="129" name="直線コネクタ 128"/>
        <xdr:cNvCxnSpPr/>
      </xdr:nvCxnSpPr>
      <xdr:spPr>
        <a:xfrm>
          <a:off x="15671800" y="25368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98425</xdr:rowOff>
    </xdr:from>
    <xdr:to>
      <xdr:col>78</xdr:col>
      <xdr:colOff>69850</xdr:colOff>
      <xdr:row>14</xdr:row>
      <xdr:rowOff>136525</xdr:rowOff>
    </xdr:to>
    <xdr:cxnSp macro="">
      <xdr:nvCxnSpPr>
        <xdr:cNvPr id="132" name="直線コネクタ 131"/>
        <xdr:cNvCxnSpPr/>
      </xdr:nvCxnSpPr>
      <xdr:spPr>
        <a:xfrm>
          <a:off x="14782800" y="2498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98425</xdr:rowOff>
    </xdr:from>
    <xdr:to>
      <xdr:col>73</xdr:col>
      <xdr:colOff>180975</xdr:colOff>
      <xdr:row>14</xdr:row>
      <xdr:rowOff>117475</xdr:rowOff>
    </xdr:to>
    <xdr:cxnSp macro="">
      <xdr:nvCxnSpPr>
        <xdr:cNvPr id="135" name="直線コネクタ 134"/>
        <xdr:cNvCxnSpPr/>
      </xdr:nvCxnSpPr>
      <xdr:spPr>
        <a:xfrm flipV="1">
          <a:off x="13893800" y="2498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60325</xdr:rowOff>
    </xdr:from>
    <xdr:to>
      <xdr:col>69</xdr:col>
      <xdr:colOff>92075</xdr:colOff>
      <xdr:row>14</xdr:row>
      <xdr:rowOff>117475</xdr:rowOff>
    </xdr:to>
    <xdr:cxnSp macro="">
      <xdr:nvCxnSpPr>
        <xdr:cNvPr id="138" name="直線コネクタ 137"/>
        <xdr:cNvCxnSpPr/>
      </xdr:nvCxnSpPr>
      <xdr:spPr>
        <a:xfrm>
          <a:off x="13004800" y="2460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0" name="テキスト ボックス 139"/>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42" name="テキスト ボックス 141"/>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xdr:rowOff>
    </xdr:from>
    <xdr:to>
      <xdr:col>82</xdr:col>
      <xdr:colOff>158750</xdr:colOff>
      <xdr:row>15</xdr:row>
      <xdr:rowOff>111125</xdr:rowOff>
    </xdr:to>
    <xdr:sp macro="" textlink="">
      <xdr:nvSpPr>
        <xdr:cNvPr id="148" name="楕円 147"/>
        <xdr:cNvSpPr/>
      </xdr:nvSpPr>
      <xdr:spPr>
        <a:xfrm>
          <a:off x="16459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26052</xdr:rowOff>
    </xdr:from>
    <xdr:ext cx="762000" cy="259045"/>
    <xdr:sp macro="" textlink="">
      <xdr:nvSpPr>
        <xdr:cNvPr id="149" name="物件費該当値テキスト"/>
        <xdr:cNvSpPr txBox="1"/>
      </xdr:nvSpPr>
      <xdr:spPr>
        <a:xfrm>
          <a:off x="165989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85725</xdr:rowOff>
    </xdr:from>
    <xdr:to>
      <xdr:col>78</xdr:col>
      <xdr:colOff>120650</xdr:colOff>
      <xdr:row>15</xdr:row>
      <xdr:rowOff>15875</xdr:rowOff>
    </xdr:to>
    <xdr:sp macro="" textlink="">
      <xdr:nvSpPr>
        <xdr:cNvPr id="150" name="楕円 149"/>
        <xdr:cNvSpPr/>
      </xdr:nvSpPr>
      <xdr:spPr>
        <a:xfrm>
          <a:off x="15621000" y="2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26052</xdr:rowOff>
    </xdr:from>
    <xdr:ext cx="736600" cy="259045"/>
    <xdr:sp macro="" textlink="">
      <xdr:nvSpPr>
        <xdr:cNvPr id="151" name="テキスト ボックス 150"/>
        <xdr:cNvSpPr txBox="1"/>
      </xdr:nvSpPr>
      <xdr:spPr>
        <a:xfrm>
          <a:off x="15290800" y="225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47625</xdr:rowOff>
    </xdr:from>
    <xdr:to>
      <xdr:col>74</xdr:col>
      <xdr:colOff>31750</xdr:colOff>
      <xdr:row>14</xdr:row>
      <xdr:rowOff>149225</xdr:rowOff>
    </xdr:to>
    <xdr:sp macro="" textlink="">
      <xdr:nvSpPr>
        <xdr:cNvPr id="152" name="楕円 151"/>
        <xdr:cNvSpPr/>
      </xdr:nvSpPr>
      <xdr:spPr>
        <a:xfrm>
          <a:off x="14732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159402</xdr:rowOff>
    </xdr:from>
    <xdr:ext cx="762000" cy="259045"/>
    <xdr:sp macro="" textlink="">
      <xdr:nvSpPr>
        <xdr:cNvPr id="153" name="テキスト ボックス 152"/>
        <xdr:cNvSpPr txBox="1"/>
      </xdr:nvSpPr>
      <xdr:spPr>
        <a:xfrm>
          <a:off x="14401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66675</xdr:rowOff>
    </xdr:from>
    <xdr:to>
      <xdr:col>69</xdr:col>
      <xdr:colOff>142875</xdr:colOff>
      <xdr:row>14</xdr:row>
      <xdr:rowOff>168275</xdr:rowOff>
    </xdr:to>
    <xdr:sp macro="" textlink="">
      <xdr:nvSpPr>
        <xdr:cNvPr id="154" name="楕円 153"/>
        <xdr:cNvSpPr/>
      </xdr:nvSpPr>
      <xdr:spPr>
        <a:xfrm>
          <a:off x="138430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7002</xdr:rowOff>
    </xdr:from>
    <xdr:ext cx="762000" cy="259045"/>
    <xdr:sp macro="" textlink="">
      <xdr:nvSpPr>
        <xdr:cNvPr id="155" name="テキスト ボックス 154"/>
        <xdr:cNvSpPr txBox="1"/>
      </xdr:nvSpPr>
      <xdr:spPr>
        <a:xfrm>
          <a:off x="135128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9525</xdr:rowOff>
    </xdr:from>
    <xdr:to>
      <xdr:col>65</xdr:col>
      <xdr:colOff>53975</xdr:colOff>
      <xdr:row>14</xdr:row>
      <xdr:rowOff>111125</xdr:rowOff>
    </xdr:to>
    <xdr:sp macro="" textlink="">
      <xdr:nvSpPr>
        <xdr:cNvPr id="156" name="楕円 155"/>
        <xdr:cNvSpPr/>
      </xdr:nvSpPr>
      <xdr:spPr>
        <a:xfrm>
          <a:off x="12954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121302</xdr:rowOff>
    </xdr:from>
    <xdr:ext cx="762000" cy="259045"/>
    <xdr:sp macro="" textlink="">
      <xdr:nvSpPr>
        <xdr:cNvPr id="157" name="テキスト ボックス 156"/>
        <xdr:cNvSpPr txBox="1"/>
      </xdr:nvSpPr>
      <xdr:spPr>
        <a:xfrm>
          <a:off x="12623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ポイント下回っている。介護給付・訓練等給付事業、保育委託事業などが増額となったことが要因となっている。今後も高齢化率の上昇や児童福祉費の増加などから扶助費も増加していくと見込まれる。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94343</xdr:rowOff>
    </xdr:to>
    <xdr:cxnSp macro="">
      <xdr:nvCxnSpPr>
        <xdr:cNvPr id="192" name="直線コネクタ 191"/>
        <xdr:cNvCxnSpPr/>
      </xdr:nvCxnSpPr>
      <xdr:spPr>
        <a:xfrm>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54</xdr:row>
      <xdr:rowOff>78015</xdr:rowOff>
    </xdr:to>
    <xdr:cxnSp macro="">
      <xdr:nvCxnSpPr>
        <xdr:cNvPr id="195" name="直線コネクタ 194"/>
        <xdr:cNvCxnSpPr/>
      </xdr:nvCxnSpPr>
      <xdr:spPr>
        <a:xfrm>
          <a:off x="3098800" y="9189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135165</xdr:rowOff>
    </xdr:to>
    <xdr:cxnSp macro="">
      <xdr:nvCxnSpPr>
        <xdr:cNvPr id="198" name="直線コネクタ 197"/>
        <xdr:cNvCxnSpPr/>
      </xdr:nvCxnSpPr>
      <xdr:spPr>
        <a:xfrm flipV="1">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135165</xdr:rowOff>
    </xdr:to>
    <xdr:cxnSp macro="">
      <xdr:nvCxnSpPr>
        <xdr:cNvPr id="201" name="直線コネクタ 200"/>
        <xdr:cNvCxnSpPr/>
      </xdr:nvCxnSpPr>
      <xdr:spPr>
        <a:xfrm>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3" name="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5" name="楕円 214"/>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6" name="テキスト ボックス 215"/>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7" name="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9" name="楕円 218"/>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20" name="テキスト ボックス 219"/>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ポイント上昇しているが、類似団体平均を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大半を特別会計への繰出金が占めており、高齢化率の上昇に伴い介護保険特別会計への繰出が増加していることが上昇の主な要因となっている。特別会計の運営状況を把握し国民健康保険税、各種保険料の確保や経費の節減を図り、負担縮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153670</xdr:rowOff>
    </xdr:to>
    <xdr:cxnSp macro="">
      <xdr:nvCxnSpPr>
        <xdr:cNvPr id="253" name="直線コネクタ 252"/>
        <xdr:cNvCxnSpPr/>
      </xdr:nvCxnSpPr>
      <xdr:spPr>
        <a:xfrm>
          <a:off x="15671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107950</xdr:rowOff>
    </xdr:to>
    <xdr:cxnSp macro="">
      <xdr:nvCxnSpPr>
        <xdr:cNvPr id="256" name="直線コネクタ 255"/>
        <xdr:cNvCxnSpPr/>
      </xdr:nvCxnSpPr>
      <xdr:spPr>
        <a:xfrm>
          <a:off x="14782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85090</xdr:rowOff>
    </xdr:to>
    <xdr:cxnSp macro="">
      <xdr:nvCxnSpPr>
        <xdr:cNvPr id="259" name="直線コネクタ 258"/>
        <xdr:cNvCxnSpPr/>
      </xdr:nvCxnSpPr>
      <xdr:spPr>
        <a:xfrm>
          <a:off x="13893800" y="951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85090</xdr:rowOff>
    </xdr:to>
    <xdr:cxnSp macro="">
      <xdr:nvCxnSpPr>
        <xdr:cNvPr id="262" name="直線コネクタ 261"/>
        <xdr:cNvCxnSpPr/>
      </xdr:nvCxnSpPr>
      <xdr:spPr>
        <a:xfrm>
          <a:off x="13004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2" name="楕円 271"/>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3"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6" name="楕円 275"/>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7" name="テキスト ボックス 276"/>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8" name="楕円 277"/>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9" name="テキスト ボックス 278"/>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80" name="楕円 279"/>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81" name="テキスト ボックス 280"/>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ポイント低下しているが類似団体平均を</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ポイント上回っており、類似団体の中でも順位が低い。病院事業会計を有しており、一般会計からの繰出金が性質上補助費等に分類されることや、航空機騒音防止対策事業の対象地域であることなどの特殊要因から数値が高い状況にあるが、各種団体へ交付している補助金についても多額となっていることから、補助金交付基準及び補助金見直し基準をもとに、補助金の整理統合を行い効果的な補助制度を検証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153670</xdr:rowOff>
    </xdr:from>
    <xdr:to>
      <xdr:col>82</xdr:col>
      <xdr:colOff>107950</xdr:colOff>
      <xdr:row>40</xdr:row>
      <xdr:rowOff>50800</xdr:rowOff>
    </xdr:to>
    <xdr:cxnSp macro="">
      <xdr:nvCxnSpPr>
        <xdr:cNvPr id="314" name="直線コネクタ 313"/>
        <xdr:cNvCxnSpPr/>
      </xdr:nvCxnSpPr>
      <xdr:spPr>
        <a:xfrm flipV="1">
          <a:off x="15671800" y="6840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39370</xdr:rowOff>
    </xdr:from>
    <xdr:to>
      <xdr:col>78</xdr:col>
      <xdr:colOff>69850</xdr:colOff>
      <xdr:row>40</xdr:row>
      <xdr:rowOff>50800</xdr:rowOff>
    </xdr:to>
    <xdr:cxnSp macro="">
      <xdr:nvCxnSpPr>
        <xdr:cNvPr id="317" name="直線コネクタ 316"/>
        <xdr:cNvCxnSpPr/>
      </xdr:nvCxnSpPr>
      <xdr:spPr>
        <a:xfrm>
          <a:off x="14782800" y="6725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39370</xdr:rowOff>
    </xdr:from>
    <xdr:to>
      <xdr:col>73</xdr:col>
      <xdr:colOff>180975</xdr:colOff>
      <xdr:row>40</xdr:row>
      <xdr:rowOff>73660</xdr:rowOff>
    </xdr:to>
    <xdr:cxnSp macro="">
      <xdr:nvCxnSpPr>
        <xdr:cNvPr id="320" name="直線コネクタ 319"/>
        <xdr:cNvCxnSpPr/>
      </xdr:nvCxnSpPr>
      <xdr:spPr>
        <a:xfrm flipV="1">
          <a:off x="13893800" y="67259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27940</xdr:rowOff>
    </xdr:from>
    <xdr:to>
      <xdr:col>69</xdr:col>
      <xdr:colOff>92075</xdr:colOff>
      <xdr:row>40</xdr:row>
      <xdr:rowOff>73660</xdr:rowOff>
    </xdr:to>
    <xdr:cxnSp macro="">
      <xdr:nvCxnSpPr>
        <xdr:cNvPr id="323" name="直線コネクタ 322"/>
        <xdr:cNvCxnSpPr/>
      </xdr:nvCxnSpPr>
      <xdr:spPr>
        <a:xfrm>
          <a:off x="13004800" y="688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7" name="テキスト ボックス 326"/>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102870</xdr:rowOff>
    </xdr:from>
    <xdr:to>
      <xdr:col>82</xdr:col>
      <xdr:colOff>158750</xdr:colOff>
      <xdr:row>40</xdr:row>
      <xdr:rowOff>33020</xdr:rowOff>
    </xdr:to>
    <xdr:sp macro="" textlink="">
      <xdr:nvSpPr>
        <xdr:cNvPr id="333" name="楕円 332"/>
        <xdr:cNvSpPr/>
      </xdr:nvSpPr>
      <xdr:spPr>
        <a:xfrm>
          <a:off x="16459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74947</xdr:rowOff>
    </xdr:from>
    <xdr:ext cx="762000" cy="259045"/>
    <xdr:sp macro="" textlink="">
      <xdr:nvSpPr>
        <xdr:cNvPr id="334" name="補助費等該当値テキスト"/>
        <xdr:cNvSpPr txBox="1"/>
      </xdr:nvSpPr>
      <xdr:spPr>
        <a:xfrm>
          <a:off x="16598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0</xdr:rowOff>
    </xdr:from>
    <xdr:to>
      <xdr:col>78</xdr:col>
      <xdr:colOff>120650</xdr:colOff>
      <xdr:row>40</xdr:row>
      <xdr:rowOff>101600</xdr:rowOff>
    </xdr:to>
    <xdr:sp macro="" textlink="">
      <xdr:nvSpPr>
        <xdr:cNvPr id="335" name="楕円 334"/>
        <xdr:cNvSpPr/>
      </xdr:nvSpPr>
      <xdr:spPr>
        <a:xfrm>
          <a:off x="15621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86377</xdr:rowOff>
    </xdr:from>
    <xdr:ext cx="736600" cy="259045"/>
    <xdr:sp macro="" textlink="">
      <xdr:nvSpPr>
        <xdr:cNvPr id="336" name="テキスト ボックス 335"/>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160020</xdr:rowOff>
    </xdr:from>
    <xdr:to>
      <xdr:col>74</xdr:col>
      <xdr:colOff>31750</xdr:colOff>
      <xdr:row>39</xdr:row>
      <xdr:rowOff>90170</xdr:rowOff>
    </xdr:to>
    <xdr:sp macro="" textlink="">
      <xdr:nvSpPr>
        <xdr:cNvPr id="337" name="楕円 336"/>
        <xdr:cNvSpPr/>
      </xdr:nvSpPr>
      <xdr:spPr>
        <a:xfrm>
          <a:off x="14732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74947</xdr:rowOff>
    </xdr:from>
    <xdr:ext cx="762000" cy="259045"/>
    <xdr:sp macro="" textlink="">
      <xdr:nvSpPr>
        <xdr:cNvPr id="338" name="テキスト ボックス 337"/>
        <xdr:cNvSpPr txBox="1"/>
      </xdr:nvSpPr>
      <xdr:spPr>
        <a:xfrm>
          <a:off x="14401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22860</xdr:rowOff>
    </xdr:from>
    <xdr:to>
      <xdr:col>69</xdr:col>
      <xdr:colOff>142875</xdr:colOff>
      <xdr:row>40</xdr:row>
      <xdr:rowOff>124460</xdr:rowOff>
    </xdr:to>
    <xdr:sp macro="" textlink="">
      <xdr:nvSpPr>
        <xdr:cNvPr id="339" name="楕円 338"/>
        <xdr:cNvSpPr/>
      </xdr:nvSpPr>
      <xdr:spPr>
        <a:xfrm>
          <a:off x="13843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109237</xdr:rowOff>
    </xdr:from>
    <xdr:ext cx="762000" cy="259045"/>
    <xdr:sp macro="" textlink="">
      <xdr:nvSpPr>
        <xdr:cNvPr id="340" name="テキスト ボックス 339"/>
        <xdr:cNvSpPr txBox="1"/>
      </xdr:nvSpPr>
      <xdr:spPr>
        <a:xfrm>
          <a:off x="13512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148590</xdr:rowOff>
    </xdr:from>
    <xdr:to>
      <xdr:col>65</xdr:col>
      <xdr:colOff>53975</xdr:colOff>
      <xdr:row>40</xdr:row>
      <xdr:rowOff>78740</xdr:rowOff>
    </xdr:to>
    <xdr:sp macro="" textlink="">
      <xdr:nvSpPr>
        <xdr:cNvPr id="341" name="楕円 340"/>
        <xdr:cNvSpPr/>
      </xdr:nvSpPr>
      <xdr:spPr>
        <a:xfrm>
          <a:off x="12954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63517</xdr:rowOff>
    </xdr:from>
    <xdr:ext cx="762000" cy="259045"/>
    <xdr:sp macro="" textlink="">
      <xdr:nvSpPr>
        <xdr:cNvPr id="342" name="テキスト ボックス 341"/>
        <xdr:cNvSpPr txBox="1"/>
      </xdr:nvSpPr>
      <xdr:spPr>
        <a:xfrm>
          <a:off x="12623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今後も市町村合併に関連する大型建設事業の実施による起債の償還額上昇が予想される。事業実施に当たっては、投資効果、緊急度、必要性、国庫・県支出金などの財源措置等を十分勘案し、新規地方債発行を極力抑え、公債費の上昇を抑制するよう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100330</xdr:rowOff>
    </xdr:to>
    <xdr:cxnSp macro="">
      <xdr:nvCxnSpPr>
        <xdr:cNvPr id="375" name="直線コネクタ 374"/>
        <xdr:cNvCxnSpPr/>
      </xdr:nvCxnSpPr>
      <xdr:spPr>
        <a:xfrm>
          <a:off x="3987800" y="13294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92711</xdr:rowOff>
    </xdr:to>
    <xdr:cxnSp macro="">
      <xdr:nvCxnSpPr>
        <xdr:cNvPr id="378" name="直線コネクタ 377"/>
        <xdr:cNvCxnSpPr/>
      </xdr:nvCxnSpPr>
      <xdr:spPr>
        <a:xfrm>
          <a:off x="3098800" y="13279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77470</xdr:rowOff>
    </xdr:to>
    <xdr:cxnSp macro="">
      <xdr:nvCxnSpPr>
        <xdr:cNvPr id="381" name="直線コネクタ 380"/>
        <xdr:cNvCxnSpPr/>
      </xdr:nvCxnSpPr>
      <xdr:spPr>
        <a:xfrm>
          <a:off x="2209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46989</xdr:rowOff>
    </xdr:to>
    <xdr:cxnSp macro="">
      <xdr:nvCxnSpPr>
        <xdr:cNvPr id="384" name="直線コネクタ 383"/>
        <xdr:cNvCxnSpPr/>
      </xdr:nvCxnSpPr>
      <xdr:spPr>
        <a:xfrm>
          <a:off x="1320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4" name="楕円 393"/>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95"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6" name="楕円 395"/>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7" name="テキスト ボックス 396"/>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8" name="楕円 397"/>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99" name="テキスト ボックス 398"/>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400" name="楕円 399"/>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401" name="テキスト ボックス 40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402" name="楕円 401"/>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403" name="テキスト ボックス 402"/>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義務的経費のうち、人件費、扶助費、公債費全てが増加しており、また、補助費等は特殊要因はあるものの類似団体平均を大きく上回っている。改善に向けて、引き続き定員適正化や事務事業の見直しを図るとともに、施設の統廃合を進める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85089</xdr:rowOff>
    </xdr:to>
    <xdr:cxnSp macro="">
      <xdr:nvCxnSpPr>
        <xdr:cNvPr id="436" name="直線コネクタ 435"/>
        <xdr:cNvCxnSpPr/>
      </xdr:nvCxnSpPr>
      <xdr:spPr>
        <a:xfrm>
          <a:off x="15671800" y="13420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96520</xdr:rowOff>
    </xdr:from>
    <xdr:to>
      <xdr:col>78</xdr:col>
      <xdr:colOff>69850</xdr:colOff>
      <xdr:row>78</xdr:row>
      <xdr:rowOff>46989</xdr:rowOff>
    </xdr:to>
    <xdr:cxnSp macro="">
      <xdr:nvCxnSpPr>
        <xdr:cNvPr id="439" name="直線コネクタ 438"/>
        <xdr:cNvCxnSpPr/>
      </xdr:nvCxnSpPr>
      <xdr:spPr>
        <a:xfrm>
          <a:off x="14782800" y="132981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96520</xdr:rowOff>
    </xdr:from>
    <xdr:to>
      <xdr:col>73</xdr:col>
      <xdr:colOff>180975</xdr:colOff>
      <xdr:row>78</xdr:row>
      <xdr:rowOff>54611</xdr:rowOff>
    </xdr:to>
    <xdr:cxnSp macro="">
      <xdr:nvCxnSpPr>
        <xdr:cNvPr id="442" name="直線コネクタ 441"/>
        <xdr:cNvCxnSpPr/>
      </xdr:nvCxnSpPr>
      <xdr:spPr>
        <a:xfrm flipV="1">
          <a:off x="13893800" y="132981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78</xdr:row>
      <xdr:rowOff>54611</xdr:rowOff>
    </xdr:to>
    <xdr:cxnSp macro="">
      <xdr:nvCxnSpPr>
        <xdr:cNvPr id="445" name="直線コネクタ 444"/>
        <xdr:cNvCxnSpPr/>
      </xdr:nvCxnSpPr>
      <xdr:spPr>
        <a:xfrm>
          <a:off x="13004800" y="133134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7" name="テキスト ボックス 446"/>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55" name="楕円 454"/>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56"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57" name="楕円 456"/>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58" name="テキスト ボックス 457"/>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45720</xdr:rowOff>
    </xdr:from>
    <xdr:to>
      <xdr:col>74</xdr:col>
      <xdr:colOff>31750</xdr:colOff>
      <xdr:row>77</xdr:row>
      <xdr:rowOff>147320</xdr:rowOff>
    </xdr:to>
    <xdr:sp macro="" textlink="">
      <xdr:nvSpPr>
        <xdr:cNvPr id="459" name="楕円 458"/>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157497</xdr:rowOff>
    </xdr:from>
    <xdr:ext cx="762000" cy="259045"/>
    <xdr:sp macro="" textlink="">
      <xdr:nvSpPr>
        <xdr:cNvPr id="460" name="テキスト ボックス 45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3811</xdr:rowOff>
    </xdr:from>
    <xdr:to>
      <xdr:col>69</xdr:col>
      <xdr:colOff>142875</xdr:colOff>
      <xdr:row>78</xdr:row>
      <xdr:rowOff>105411</xdr:rowOff>
    </xdr:to>
    <xdr:sp macro="" textlink="">
      <xdr:nvSpPr>
        <xdr:cNvPr id="461" name="楕円 460"/>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90188</xdr:rowOff>
    </xdr:from>
    <xdr:ext cx="762000" cy="259045"/>
    <xdr:sp macro="" textlink="">
      <xdr:nvSpPr>
        <xdr:cNvPr id="462" name="テキスト ボックス 461"/>
        <xdr:cNvSpPr txBox="1"/>
      </xdr:nvSpPr>
      <xdr:spPr>
        <a:xfrm>
          <a:off x="13512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63" name="楕円 462"/>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1288</xdr:rowOff>
    </xdr:from>
    <xdr:ext cx="762000" cy="259045"/>
    <xdr:sp macro="" textlink="">
      <xdr:nvSpPr>
        <xdr:cNvPr id="464" name="テキスト ボックス 463"/>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152271</xdr:rowOff>
    </xdr:from>
    <xdr:to>
      <xdr:col>29</xdr:col>
      <xdr:colOff>127000</xdr:colOff>
      <xdr:row>17</xdr:row>
      <xdr:rowOff>9135</xdr:rowOff>
    </xdr:to>
    <xdr:cxnSp macro="">
      <xdr:nvCxnSpPr>
        <xdr:cNvPr id="52" name="直線コネクタ 51"/>
        <xdr:cNvCxnSpPr/>
      </xdr:nvCxnSpPr>
      <xdr:spPr bwMode="auto">
        <a:xfrm flipV="1">
          <a:off x="5003800" y="2943096"/>
          <a:ext cx="6477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137048</xdr:rowOff>
    </xdr:from>
    <xdr:ext cx="762000" cy="259045"/>
    <xdr:sp macro="" textlink="">
      <xdr:nvSpPr>
        <xdr:cNvPr id="53" name="人口1人当たり決算額の推移平均値テキスト130"/>
        <xdr:cNvSpPr txBox="1"/>
      </xdr:nvSpPr>
      <xdr:spPr>
        <a:xfrm>
          <a:off x="5740400" y="2927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147471</xdr:rowOff>
    </xdr:from>
    <xdr:to>
      <xdr:col>26</xdr:col>
      <xdr:colOff>50800</xdr:colOff>
      <xdr:row>17</xdr:row>
      <xdr:rowOff>9135</xdr:rowOff>
    </xdr:to>
    <xdr:cxnSp macro="">
      <xdr:nvCxnSpPr>
        <xdr:cNvPr id="55" name="直線コネクタ 54"/>
        <xdr:cNvCxnSpPr/>
      </xdr:nvCxnSpPr>
      <xdr:spPr bwMode="auto">
        <a:xfrm>
          <a:off x="4305300" y="2938296"/>
          <a:ext cx="698500" cy="3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147471</xdr:rowOff>
    </xdr:from>
    <xdr:to>
      <xdr:col>22</xdr:col>
      <xdr:colOff>114300</xdr:colOff>
      <xdr:row>17</xdr:row>
      <xdr:rowOff>16630</xdr:rowOff>
    </xdr:to>
    <xdr:cxnSp macro="">
      <xdr:nvCxnSpPr>
        <xdr:cNvPr id="58" name="直線コネクタ 57"/>
        <xdr:cNvCxnSpPr/>
      </xdr:nvCxnSpPr>
      <xdr:spPr bwMode="auto">
        <a:xfrm flipV="1">
          <a:off x="3606800" y="2938296"/>
          <a:ext cx="698500" cy="4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16630</xdr:rowOff>
    </xdr:from>
    <xdr:to>
      <xdr:col>18</xdr:col>
      <xdr:colOff>177800</xdr:colOff>
      <xdr:row>17</xdr:row>
      <xdr:rowOff>63068</xdr:rowOff>
    </xdr:to>
    <xdr:cxnSp macro="">
      <xdr:nvCxnSpPr>
        <xdr:cNvPr id="61" name="直線コネクタ 60"/>
        <xdr:cNvCxnSpPr/>
      </xdr:nvCxnSpPr>
      <xdr:spPr bwMode="auto">
        <a:xfrm flipV="1">
          <a:off x="2908300" y="2978905"/>
          <a:ext cx="698500" cy="46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101471</xdr:rowOff>
    </xdr:from>
    <xdr:to>
      <xdr:col>29</xdr:col>
      <xdr:colOff>177800</xdr:colOff>
      <xdr:row>17</xdr:row>
      <xdr:rowOff>31621</xdr:rowOff>
    </xdr:to>
    <xdr:sp macro="" textlink="">
      <xdr:nvSpPr>
        <xdr:cNvPr id="71" name="楕円 70"/>
        <xdr:cNvSpPr/>
      </xdr:nvSpPr>
      <xdr:spPr bwMode="auto">
        <a:xfrm>
          <a:off x="5600700" y="28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117998</xdr:rowOff>
    </xdr:from>
    <xdr:ext cx="762000" cy="259045"/>
    <xdr:sp macro="" textlink="">
      <xdr:nvSpPr>
        <xdr:cNvPr id="72" name="人口1人当たり決算額の推移該当値テキスト130"/>
        <xdr:cNvSpPr txBox="1"/>
      </xdr:nvSpPr>
      <xdr:spPr>
        <a:xfrm>
          <a:off x="5740400" y="27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129785</xdr:rowOff>
    </xdr:from>
    <xdr:to>
      <xdr:col>26</xdr:col>
      <xdr:colOff>101600</xdr:colOff>
      <xdr:row>17</xdr:row>
      <xdr:rowOff>59935</xdr:rowOff>
    </xdr:to>
    <xdr:sp macro="" textlink="">
      <xdr:nvSpPr>
        <xdr:cNvPr id="73" name="楕円 72"/>
        <xdr:cNvSpPr/>
      </xdr:nvSpPr>
      <xdr:spPr bwMode="auto">
        <a:xfrm>
          <a:off x="4953000" y="292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70112</xdr:rowOff>
    </xdr:from>
    <xdr:ext cx="736600" cy="259045"/>
    <xdr:sp macro="" textlink="">
      <xdr:nvSpPr>
        <xdr:cNvPr id="74" name="テキスト ボックス 73"/>
        <xdr:cNvSpPr txBox="1"/>
      </xdr:nvSpPr>
      <xdr:spPr>
        <a:xfrm>
          <a:off x="4622800" y="26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96671</xdr:rowOff>
    </xdr:from>
    <xdr:to>
      <xdr:col>22</xdr:col>
      <xdr:colOff>165100</xdr:colOff>
      <xdr:row>17</xdr:row>
      <xdr:rowOff>26821</xdr:rowOff>
    </xdr:to>
    <xdr:sp macro="" textlink="">
      <xdr:nvSpPr>
        <xdr:cNvPr id="75" name="楕円 74"/>
        <xdr:cNvSpPr/>
      </xdr:nvSpPr>
      <xdr:spPr bwMode="auto">
        <a:xfrm>
          <a:off x="4254500" y="288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36998</xdr:rowOff>
    </xdr:from>
    <xdr:ext cx="762000" cy="259045"/>
    <xdr:sp macro="" textlink="">
      <xdr:nvSpPr>
        <xdr:cNvPr id="76" name="テキスト ボックス 75"/>
        <xdr:cNvSpPr txBox="1"/>
      </xdr:nvSpPr>
      <xdr:spPr>
        <a:xfrm>
          <a:off x="3924300" y="26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137280</xdr:rowOff>
    </xdr:from>
    <xdr:to>
      <xdr:col>19</xdr:col>
      <xdr:colOff>38100</xdr:colOff>
      <xdr:row>17</xdr:row>
      <xdr:rowOff>67430</xdr:rowOff>
    </xdr:to>
    <xdr:sp macro="" textlink="">
      <xdr:nvSpPr>
        <xdr:cNvPr id="77" name="楕円 76"/>
        <xdr:cNvSpPr/>
      </xdr:nvSpPr>
      <xdr:spPr bwMode="auto">
        <a:xfrm>
          <a:off x="3556000" y="292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77607</xdr:rowOff>
    </xdr:from>
    <xdr:ext cx="762000" cy="259045"/>
    <xdr:sp macro="" textlink="">
      <xdr:nvSpPr>
        <xdr:cNvPr id="78" name="テキスト ボックス 77"/>
        <xdr:cNvSpPr txBox="1"/>
      </xdr:nvSpPr>
      <xdr:spPr>
        <a:xfrm>
          <a:off x="3225800" y="269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12268</xdr:rowOff>
    </xdr:from>
    <xdr:to>
      <xdr:col>15</xdr:col>
      <xdr:colOff>101600</xdr:colOff>
      <xdr:row>17</xdr:row>
      <xdr:rowOff>113868</xdr:rowOff>
    </xdr:to>
    <xdr:sp macro="" textlink="">
      <xdr:nvSpPr>
        <xdr:cNvPr id="79" name="楕円 78"/>
        <xdr:cNvSpPr/>
      </xdr:nvSpPr>
      <xdr:spPr bwMode="auto">
        <a:xfrm>
          <a:off x="2857500" y="297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124045</xdr:rowOff>
    </xdr:from>
    <xdr:ext cx="762000" cy="259045"/>
    <xdr:sp macro="" textlink="">
      <xdr:nvSpPr>
        <xdr:cNvPr id="80" name="テキスト ボックス 79"/>
        <xdr:cNvSpPr txBox="1"/>
      </xdr:nvSpPr>
      <xdr:spPr>
        <a:xfrm>
          <a:off x="2527300" y="274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19947</xdr:rowOff>
    </xdr:from>
    <xdr:to>
      <xdr:col>29</xdr:col>
      <xdr:colOff>127000</xdr:colOff>
      <xdr:row>37</xdr:row>
      <xdr:rowOff>49070</xdr:rowOff>
    </xdr:to>
    <xdr:cxnSp macro="">
      <xdr:nvCxnSpPr>
        <xdr:cNvPr id="112" name="直線コネクタ 111"/>
        <xdr:cNvCxnSpPr/>
      </xdr:nvCxnSpPr>
      <xdr:spPr bwMode="auto">
        <a:xfrm>
          <a:off x="5003800" y="7144647"/>
          <a:ext cx="647700" cy="2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147437</xdr:rowOff>
    </xdr:from>
    <xdr:to>
      <xdr:col>26</xdr:col>
      <xdr:colOff>50800</xdr:colOff>
      <xdr:row>37</xdr:row>
      <xdr:rowOff>19947</xdr:rowOff>
    </xdr:to>
    <xdr:cxnSp macro="">
      <xdr:nvCxnSpPr>
        <xdr:cNvPr id="115" name="直線コネクタ 114"/>
        <xdr:cNvCxnSpPr/>
      </xdr:nvCxnSpPr>
      <xdr:spPr bwMode="auto">
        <a:xfrm>
          <a:off x="4305300" y="7100687"/>
          <a:ext cx="698500" cy="4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147437</xdr:rowOff>
    </xdr:from>
    <xdr:to>
      <xdr:col>22</xdr:col>
      <xdr:colOff>114300</xdr:colOff>
      <xdr:row>36</xdr:row>
      <xdr:rowOff>161450</xdr:rowOff>
    </xdr:to>
    <xdr:cxnSp macro="">
      <xdr:nvCxnSpPr>
        <xdr:cNvPr id="118" name="直線コネクタ 117"/>
        <xdr:cNvCxnSpPr/>
      </xdr:nvCxnSpPr>
      <xdr:spPr bwMode="auto">
        <a:xfrm flipV="1">
          <a:off x="3606800" y="7100687"/>
          <a:ext cx="6985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114633</xdr:rowOff>
    </xdr:from>
    <xdr:to>
      <xdr:col>18</xdr:col>
      <xdr:colOff>177800</xdr:colOff>
      <xdr:row>36</xdr:row>
      <xdr:rowOff>161450</xdr:rowOff>
    </xdr:to>
    <xdr:cxnSp macro="">
      <xdr:nvCxnSpPr>
        <xdr:cNvPr id="121" name="直線コネクタ 120"/>
        <xdr:cNvCxnSpPr/>
      </xdr:nvCxnSpPr>
      <xdr:spPr bwMode="auto">
        <a:xfrm>
          <a:off x="2908300" y="7067883"/>
          <a:ext cx="698500" cy="4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169720</xdr:rowOff>
    </xdr:from>
    <xdr:to>
      <xdr:col>29</xdr:col>
      <xdr:colOff>177800</xdr:colOff>
      <xdr:row>37</xdr:row>
      <xdr:rowOff>99870</xdr:rowOff>
    </xdr:to>
    <xdr:sp macro="" textlink="">
      <xdr:nvSpPr>
        <xdr:cNvPr id="131" name="楕円 130"/>
        <xdr:cNvSpPr/>
      </xdr:nvSpPr>
      <xdr:spPr bwMode="auto">
        <a:xfrm>
          <a:off x="5600700" y="712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141797</xdr:rowOff>
    </xdr:from>
    <xdr:ext cx="762000" cy="259045"/>
    <xdr:sp macro="" textlink="">
      <xdr:nvSpPr>
        <xdr:cNvPr id="132" name="人口1人当たり決算額の推移該当値テキスト445"/>
        <xdr:cNvSpPr txBox="1"/>
      </xdr:nvSpPr>
      <xdr:spPr>
        <a:xfrm>
          <a:off x="5740400" y="709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140597</xdr:rowOff>
    </xdr:from>
    <xdr:to>
      <xdr:col>26</xdr:col>
      <xdr:colOff>101600</xdr:colOff>
      <xdr:row>37</xdr:row>
      <xdr:rowOff>70747</xdr:rowOff>
    </xdr:to>
    <xdr:sp macro="" textlink="">
      <xdr:nvSpPr>
        <xdr:cNvPr id="133" name="楕円 132"/>
        <xdr:cNvSpPr/>
      </xdr:nvSpPr>
      <xdr:spPr bwMode="auto">
        <a:xfrm>
          <a:off x="4953000" y="709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252374</xdr:rowOff>
    </xdr:from>
    <xdr:ext cx="736600" cy="259045"/>
    <xdr:sp macro="" textlink="">
      <xdr:nvSpPr>
        <xdr:cNvPr id="134" name="テキスト ボックス 133"/>
        <xdr:cNvSpPr txBox="1"/>
      </xdr:nvSpPr>
      <xdr:spPr>
        <a:xfrm>
          <a:off x="4622800" y="686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96637</xdr:rowOff>
    </xdr:from>
    <xdr:to>
      <xdr:col>22</xdr:col>
      <xdr:colOff>165100</xdr:colOff>
      <xdr:row>37</xdr:row>
      <xdr:rowOff>26787</xdr:rowOff>
    </xdr:to>
    <xdr:sp macro="" textlink="">
      <xdr:nvSpPr>
        <xdr:cNvPr id="135" name="楕円 134"/>
        <xdr:cNvSpPr/>
      </xdr:nvSpPr>
      <xdr:spPr bwMode="auto">
        <a:xfrm>
          <a:off x="4254500" y="704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208414</xdr:rowOff>
    </xdr:from>
    <xdr:ext cx="762000" cy="259045"/>
    <xdr:sp macro="" textlink="">
      <xdr:nvSpPr>
        <xdr:cNvPr id="136" name="テキスト ボックス 135"/>
        <xdr:cNvSpPr txBox="1"/>
      </xdr:nvSpPr>
      <xdr:spPr>
        <a:xfrm>
          <a:off x="3924300" y="681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110650</xdr:rowOff>
    </xdr:from>
    <xdr:to>
      <xdr:col>19</xdr:col>
      <xdr:colOff>38100</xdr:colOff>
      <xdr:row>37</xdr:row>
      <xdr:rowOff>40800</xdr:rowOff>
    </xdr:to>
    <xdr:sp macro="" textlink="">
      <xdr:nvSpPr>
        <xdr:cNvPr id="137" name="楕円 136"/>
        <xdr:cNvSpPr/>
      </xdr:nvSpPr>
      <xdr:spPr bwMode="auto">
        <a:xfrm>
          <a:off x="3556000" y="706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222427</xdr:rowOff>
    </xdr:from>
    <xdr:ext cx="762000" cy="259045"/>
    <xdr:sp macro="" textlink="">
      <xdr:nvSpPr>
        <xdr:cNvPr id="138" name="テキスト ボックス 137"/>
        <xdr:cNvSpPr txBox="1"/>
      </xdr:nvSpPr>
      <xdr:spPr>
        <a:xfrm>
          <a:off x="3225800" y="68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63833</xdr:rowOff>
    </xdr:from>
    <xdr:to>
      <xdr:col>15</xdr:col>
      <xdr:colOff>101600</xdr:colOff>
      <xdr:row>36</xdr:row>
      <xdr:rowOff>165433</xdr:rowOff>
    </xdr:to>
    <xdr:sp macro="" textlink="">
      <xdr:nvSpPr>
        <xdr:cNvPr id="139" name="楕円 138"/>
        <xdr:cNvSpPr/>
      </xdr:nvSpPr>
      <xdr:spPr bwMode="auto">
        <a:xfrm>
          <a:off x="2857500" y="701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175610</xdr:rowOff>
    </xdr:from>
    <xdr:ext cx="762000" cy="259045"/>
    <xdr:sp macro="" textlink="">
      <xdr:nvSpPr>
        <xdr:cNvPr id="140" name="テキスト ボックス 139"/>
        <xdr:cNvSpPr txBox="1"/>
      </xdr:nvSpPr>
      <xdr:spPr>
        <a:xfrm>
          <a:off x="2527300" y="678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50908</xdr:rowOff>
    </xdr:from>
    <xdr:to>
      <xdr:col>24</xdr:col>
      <xdr:colOff>63500</xdr:colOff>
      <xdr:row>36</xdr:row>
      <xdr:rowOff>81102</xdr:rowOff>
    </xdr:to>
    <xdr:cxnSp macro="">
      <xdr:nvCxnSpPr>
        <xdr:cNvPr id="61" name="直線コネクタ 60"/>
        <xdr:cNvCxnSpPr/>
      </xdr:nvCxnSpPr>
      <xdr:spPr>
        <a:xfrm flipV="1">
          <a:off x="3797300" y="6223108"/>
          <a:ext cx="8382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34449</xdr:rowOff>
    </xdr:from>
    <xdr:to>
      <xdr:col>19</xdr:col>
      <xdr:colOff>177800</xdr:colOff>
      <xdr:row>36</xdr:row>
      <xdr:rowOff>81102</xdr:rowOff>
    </xdr:to>
    <xdr:cxnSp macro="">
      <xdr:nvCxnSpPr>
        <xdr:cNvPr id="64" name="直線コネクタ 63"/>
        <xdr:cNvCxnSpPr/>
      </xdr:nvCxnSpPr>
      <xdr:spPr>
        <a:xfrm>
          <a:off x="2908300" y="6206649"/>
          <a:ext cx="8890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34449</xdr:rowOff>
    </xdr:from>
    <xdr:to>
      <xdr:col>15</xdr:col>
      <xdr:colOff>50800</xdr:colOff>
      <xdr:row>36</xdr:row>
      <xdr:rowOff>68034</xdr:rowOff>
    </xdr:to>
    <xdr:cxnSp macro="">
      <xdr:nvCxnSpPr>
        <xdr:cNvPr id="67" name="直線コネクタ 66"/>
        <xdr:cNvCxnSpPr/>
      </xdr:nvCxnSpPr>
      <xdr:spPr>
        <a:xfrm flipV="1">
          <a:off x="2019300" y="6206649"/>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68034</xdr:rowOff>
    </xdr:from>
    <xdr:to>
      <xdr:col>10</xdr:col>
      <xdr:colOff>114300</xdr:colOff>
      <xdr:row>36</xdr:row>
      <xdr:rowOff>138347</xdr:rowOff>
    </xdr:to>
    <xdr:cxnSp macro="">
      <xdr:nvCxnSpPr>
        <xdr:cNvPr id="70" name="直線コネクタ 69"/>
        <xdr:cNvCxnSpPr/>
      </xdr:nvCxnSpPr>
      <xdr:spPr>
        <a:xfrm flipV="1">
          <a:off x="1130300" y="6240234"/>
          <a:ext cx="889000" cy="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72299</xdr:rowOff>
    </xdr:from>
    <xdr:ext cx="534377" cy="259045"/>
    <xdr:sp macro="" textlink="">
      <xdr:nvSpPr>
        <xdr:cNvPr id="74" name="テキスト ボックス 73"/>
        <xdr:cNvSpPr txBox="1"/>
      </xdr:nvSpPr>
      <xdr:spPr>
        <a:xfrm>
          <a:off x="863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xdr:rowOff>
    </xdr:from>
    <xdr:to>
      <xdr:col>24</xdr:col>
      <xdr:colOff>114300</xdr:colOff>
      <xdr:row>36</xdr:row>
      <xdr:rowOff>101708</xdr:rowOff>
    </xdr:to>
    <xdr:sp macro="" textlink="">
      <xdr:nvSpPr>
        <xdr:cNvPr id="80" name="楕円 79"/>
        <xdr:cNvSpPr/>
      </xdr:nvSpPr>
      <xdr:spPr>
        <a:xfrm>
          <a:off x="4584700" y="61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22985</xdr:rowOff>
    </xdr:from>
    <xdr:ext cx="534377" cy="259045"/>
    <xdr:sp macro="" textlink="">
      <xdr:nvSpPr>
        <xdr:cNvPr id="81" name="人件費該当値テキスト"/>
        <xdr:cNvSpPr txBox="1"/>
      </xdr:nvSpPr>
      <xdr:spPr>
        <a:xfrm>
          <a:off x="4686300" y="60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30302</xdr:rowOff>
    </xdr:from>
    <xdr:to>
      <xdr:col>20</xdr:col>
      <xdr:colOff>38100</xdr:colOff>
      <xdr:row>36</xdr:row>
      <xdr:rowOff>131902</xdr:rowOff>
    </xdr:to>
    <xdr:sp macro="" textlink="">
      <xdr:nvSpPr>
        <xdr:cNvPr id="82" name="楕円 81"/>
        <xdr:cNvSpPr/>
      </xdr:nvSpPr>
      <xdr:spPr>
        <a:xfrm>
          <a:off x="3746500" y="62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148429</xdr:rowOff>
    </xdr:from>
    <xdr:ext cx="534377" cy="259045"/>
    <xdr:sp macro="" textlink="">
      <xdr:nvSpPr>
        <xdr:cNvPr id="83" name="テキスト ボックス 82"/>
        <xdr:cNvSpPr txBox="1"/>
      </xdr:nvSpPr>
      <xdr:spPr>
        <a:xfrm>
          <a:off x="3530111" y="59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155099</xdr:rowOff>
    </xdr:from>
    <xdr:to>
      <xdr:col>15</xdr:col>
      <xdr:colOff>101600</xdr:colOff>
      <xdr:row>36</xdr:row>
      <xdr:rowOff>85249</xdr:rowOff>
    </xdr:to>
    <xdr:sp macro="" textlink="">
      <xdr:nvSpPr>
        <xdr:cNvPr id="84" name="楕円 83"/>
        <xdr:cNvSpPr/>
      </xdr:nvSpPr>
      <xdr:spPr>
        <a:xfrm>
          <a:off x="2857500" y="61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101776</xdr:rowOff>
    </xdr:from>
    <xdr:ext cx="534377" cy="259045"/>
    <xdr:sp macro="" textlink="">
      <xdr:nvSpPr>
        <xdr:cNvPr id="85" name="テキスト ボックス 84"/>
        <xdr:cNvSpPr txBox="1"/>
      </xdr:nvSpPr>
      <xdr:spPr>
        <a:xfrm>
          <a:off x="2641111" y="59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17234</xdr:rowOff>
    </xdr:from>
    <xdr:to>
      <xdr:col>10</xdr:col>
      <xdr:colOff>165100</xdr:colOff>
      <xdr:row>36</xdr:row>
      <xdr:rowOff>118834</xdr:rowOff>
    </xdr:to>
    <xdr:sp macro="" textlink="">
      <xdr:nvSpPr>
        <xdr:cNvPr id="86" name="楕円 85"/>
        <xdr:cNvSpPr/>
      </xdr:nvSpPr>
      <xdr:spPr>
        <a:xfrm>
          <a:off x="1968500" y="61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135361</xdr:rowOff>
    </xdr:from>
    <xdr:ext cx="534377" cy="259045"/>
    <xdr:sp macro="" textlink="">
      <xdr:nvSpPr>
        <xdr:cNvPr id="87" name="テキスト ボックス 86"/>
        <xdr:cNvSpPr txBox="1"/>
      </xdr:nvSpPr>
      <xdr:spPr>
        <a:xfrm>
          <a:off x="1752111" y="59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87547</xdr:rowOff>
    </xdr:from>
    <xdr:to>
      <xdr:col>6</xdr:col>
      <xdr:colOff>38100</xdr:colOff>
      <xdr:row>37</xdr:row>
      <xdr:rowOff>17697</xdr:rowOff>
    </xdr:to>
    <xdr:sp macro="" textlink="">
      <xdr:nvSpPr>
        <xdr:cNvPr id="88" name="楕円 87"/>
        <xdr:cNvSpPr/>
      </xdr:nvSpPr>
      <xdr:spPr>
        <a:xfrm>
          <a:off x="1079500" y="62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34224</xdr:rowOff>
    </xdr:from>
    <xdr:ext cx="534377" cy="259045"/>
    <xdr:sp macro="" textlink="">
      <xdr:nvSpPr>
        <xdr:cNvPr id="89" name="テキスト ボックス 88"/>
        <xdr:cNvSpPr txBox="1"/>
      </xdr:nvSpPr>
      <xdr:spPr>
        <a:xfrm>
          <a:off x="863111" y="60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44657</xdr:rowOff>
    </xdr:from>
    <xdr:to>
      <xdr:col>24</xdr:col>
      <xdr:colOff>63500</xdr:colOff>
      <xdr:row>57</xdr:row>
      <xdr:rowOff>46975</xdr:rowOff>
    </xdr:to>
    <xdr:cxnSp macro="">
      <xdr:nvCxnSpPr>
        <xdr:cNvPr id="116" name="直線コネクタ 115"/>
        <xdr:cNvCxnSpPr/>
      </xdr:nvCxnSpPr>
      <xdr:spPr>
        <a:xfrm flipV="1">
          <a:off x="3797300" y="9817307"/>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46975</xdr:rowOff>
    </xdr:from>
    <xdr:to>
      <xdr:col>19</xdr:col>
      <xdr:colOff>177800</xdr:colOff>
      <xdr:row>57</xdr:row>
      <xdr:rowOff>64742</xdr:rowOff>
    </xdr:to>
    <xdr:cxnSp macro="">
      <xdr:nvCxnSpPr>
        <xdr:cNvPr id="119" name="直線コネクタ 118"/>
        <xdr:cNvCxnSpPr/>
      </xdr:nvCxnSpPr>
      <xdr:spPr>
        <a:xfrm flipV="1">
          <a:off x="2908300" y="9819625"/>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64742</xdr:rowOff>
    </xdr:from>
    <xdr:to>
      <xdr:col>15</xdr:col>
      <xdr:colOff>50800</xdr:colOff>
      <xdr:row>57</xdr:row>
      <xdr:rowOff>74000</xdr:rowOff>
    </xdr:to>
    <xdr:cxnSp macro="">
      <xdr:nvCxnSpPr>
        <xdr:cNvPr id="122" name="直線コネクタ 121"/>
        <xdr:cNvCxnSpPr/>
      </xdr:nvCxnSpPr>
      <xdr:spPr>
        <a:xfrm flipV="1">
          <a:off x="2019300" y="983739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74000</xdr:rowOff>
    </xdr:from>
    <xdr:to>
      <xdr:col>10</xdr:col>
      <xdr:colOff>114300</xdr:colOff>
      <xdr:row>57</xdr:row>
      <xdr:rowOff>84246</xdr:rowOff>
    </xdr:to>
    <xdr:cxnSp macro="">
      <xdr:nvCxnSpPr>
        <xdr:cNvPr id="125" name="直線コネクタ 124"/>
        <xdr:cNvCxnSpPr/>
      </xdr:nvCxnSpPr>
      <xdr:spPr>
        <a:xfrm flipV="1">
          <a:off x="1130300" y="9846650"/>
          <a:ext cx="889000" cy="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7" name="テキスト ボックス 126"/>
        <xdr:cNvSpPr txBox="1"/>
      </xdr:nvSpPr>
      <xdr:spPr>
        <a:xfrm>
          <a:off x="1752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165307</xdr:rowOff>
    </xdr:from>
    <xdr:to>
      <xdr:col>24</xdr:col>
      <xdr:colOff>114300</xdr:colOff>
      <xdr:row>57</xdr:row>
      <xdr:rowOff>95457</xdr:rowOff>
    </xdr:to>
    <xdr:sp macro="" textlink="">
      <xdr:nvSpPr>
        <xdr:cNvPr id="135" name="楕円 134"/>
        <xdr:cNvSpPr/>
      </xdr:nvSpPr>
      <xdr:spPr>
        <a:xfrm>
          <a:off x="4584700" y="97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93757</xdr:rowOff>
    </xdr:from>
    <xdr:ext cx="534377" cy="259045"/>
    <xdr:sp macro="" textlink="">
      <xdr:nvSpPr>
        <xdr:cNvPr id="136" name="物件費該当値テキスト"/>
        <xdr:cNvSpPr txBox="1"/>
      </xdr:nvSpPr>
      <xdr:spPr>
        <a:xfrm>
          <a:off x="4686300" y="969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167625</xdr:rowOff>
    </xdr:from>
    <xdr:to>
      <xdr:col>20</xdr:col>
      <xdr:colOff>38100</xdr:colOff>
      <xdr:row>57</xdr:row>
      <xdr:rowOff>97775</xdr:rowOff>
    </xdr:to>
    <xdr:sp macro="" textlink="">
      <xdr:nvSpPr>
        <xdr:cNvPr id="137" name="楕円 136"/>
        <xdr:cNvSpPr/>
      </xdr:nvSpPr>
      <xdr:spPr>
        <a:xfrm>
          <a:off x="3746500" y="976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88902</xdr:rowOff>
    </xdr:from>
    <xdr:ext cx="534377" cy="259045"/>
    <xdr:sp macro="" textlink="">
      <xdr:nvSpPr>
        <xdr:cNvPr id="138" name="テキスト ボックス 137"/>
        <xdr:cNvSpPr txBox="1"/>
      </xdr:nvSpPr>
      <xdr:spPr>
        <a:xfrm>
          <a:off x="3530111" y="986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13942</xdr:rowOff>
    </xdr:from>
    <xdr:to>
      <xdr:col>15</xdr:col>
      <xdr:colOff>101600</xdr:colOff>
      <xdr:row>57</xdr:row>
      <xdr:rowOff>115542</xdr:rowOff>
    </xdr:to>
    <xdr:sp macro="" textlink="">
      <xdr:nvSpPr>
        <xdr:cNvPr id="139" name="楕円 138"/>
        <xdr:cNvSpPr/>
      </xdr:nvSpPr>
      <xdr:spPr>
        <a:xfrm>
          <a:off x="2857500" y="97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106669</xdr:rowOff>
    </xdr:from>
    <xdr:ext cx="534377" cy="259045"/>
    <xdr:sp macro="" textlink="">
      <xdr:nvSpPr>
        <xdr:cNvPr id="140" name="テキスト ボックス 139"/>
        <xdr:cNvSpPr txBox="1"/>
      </xdr:nvSpPr>
      <xdr:spPr>
        <a:xfrm>
          <a:off x="2641111" y="98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23200</xdr:rowOff>
    </xdr:from>
    <xdr:to>
      <xdr:col>10</xdr:col>
      <xdr:colOff>165100</xdr:colOff>
      <xdr:row>57</xdr:row>
      <xdr:rowOff>124800</xdr:rowOff>
    </xdr:to>
    <xdr:sp macro="" textlink="">
      <xdr:nvSpPr>
        <xdr:cNvPr id="141" name="楕円 140"/>
        <xdr:cNvSpPr/>
      </xdr:nvSpPr>
      <xdr:spPr>
        <a:xfrm>
          <a:off x="1968500" y="97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115927</xdr:rowOff>
    </xdr:from>
    <xdr:ext cx="534377" cy="259045"/>
    <xdr:sp macro="" textlink="">
      <xdr:nvSpPr>
        <xdr:cNvPr id="142" name="テキスト ボックス 141"/>
        <xdr:cNvSpPr txBox="1"/>
      </xdr:nvSpPr>
      <xdr:spPr>
        <a:xfrm>
          <a:off x="1752111" y="988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33446</xdr:rowOff>
    </xdr:from>
    <xdr:to>
      <xdr:col>6</xdr:col>
      <xdr:colOff>38100</xdr:colOff>
      <xdr:row>57</xdr:row>
      <xdr:rowOff>135046</xdr:rowOff>
    </xdr:to>
    <xdr:sp macro="" textlink="">
      <xdr:nvSpPr>
        <xdr:cNvPr id="143" name="楕円 142"/>
        <xdr:cNvSpPr/>
      </xdr:nvSpPr>
      <xdr:spPr>
        <a:xfrm>
          <a:off x="1079500" y="98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126173</xdr:rowOff>
    </xdr:from>
    <xdr:ext cx="534377" cy="259045"/>
    <xdr:sp macro="" textlink="">
      <xdr:nvSpPr>
        <xdr:cNvPr id="144" name="テキスト ボックス 143"/>
        <xdr:cNvSpPr txBox="1"/>
      </xdr:nvSpPr>
      <xdr:spPr>
        <a:xfrm>
          <a:off x="863111" y="9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92517</xdr:rowOff>
    </xdr:from>
    <xdr:to>
      <xdr:col>24</xdr:col>
      <xdr:colOff>63500</xdr:colOff>
      <xdr:row>78</xdr:row>
      <xdr:rowOff>97867</xdr:rowOff>
    </xdr:to>
    <xdr:cxnSp macro="">
      <xdr:nvCxnSpPr>
        <xdr:cNvPr id="171" name="直線コネクタ 170"/>
        <xdr:cNvCxnSpPr/>
      </xdr:nvCxnSpPr>
      <xdr:spPr>
        <a:xfrm flipV="1">
          <a:off x="3797300" y="13465617"/>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84013</xdr:rowOff>
    </xdr:from>
    <xdr:to>
      <xdr:col>19</xdr:col>
      <xdr:colOff>177800</xdr:colOff>
      <xdr:row>78</xdr:row>
      <xdr:rowOff>97867</xdr:rowOff>
    </xdr:to>
    <xdr:cxnSp macro="">
      <xdr:nvCxnSpPr>
        <xdr:cNvPr id="174" name="直線コネクタ 173"/>
        <xdr:cNvCxnSpPr/>
      </xdr:nvCxnSpPr>
      <xdr:spPr>
        <a:xfrm>
          <a:off x="2908300" y="13457113"/>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76972</xdr:rowOff>
    </xdr:from>
    <xdr:to>
      <xdr:col>15</xdr:col>
      <xdr:colOff>50800</xdr:colOff>
      <xdr:row>78</xdr:row>
      <xdr:rowOff>84013</xdr:rowOff>
    </xdr:to>
    <xdr:cxnSp macro="">
      <xdr:nvCxnSpPr>
        <xdr:cNvPr id="177" name="直線コネクタ 176"/>
        <xdr:cNvCxnSpPr/>
      </xdr:nvCxnSpPr>
      <xdr:spPr>
        <a:xfrm>
          <a:off x="2019300" y="13450072"/>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74504</xdr:rowOff>
    </xdr:from>
    <xdr:to>
      <xdr:col>10</xdr:col>
      <xdr:colOff>114300</xdr:colOff>
      <xdr:row>78</xdr:row>
      <xdr:rowOff>76972</xdr:rowOff>
    </xdr:to>
    <xdr:cxnSp macro="">
      <xdr:nvCxnSpPr>
        <xdr:cNvPr id="180" name="直線コネクタ 179"/>
        <xdr:cNvCxnSpPr/>
      </xdr:nvCxnSpPr>
      <xdr:spPr>
        <a:xfrm>
          <a:off x="1130300" y="13447604"/>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41717</xdr:rowOff>
    </xdr:from>
    <xdr:to>
      <xdr:col>24</xdr:col>
      <xdr:colOff>114300</xdr:colOff>
      <xdr:row>78</xdr:row>
      <xdr:rowOff>143317</xdr:rowOff>
    </xdr:to>
    <xdr:sp macro="" textlink="">
      <xdr:nvSpPr>
        <xdr:cNvPr id="190" name="楕円 189"/>
        <xdr:cNvSpPr/>
      </xdr:nvSpPr>
      <xdr:spPr>
        <a:xfrm>
          <a:off x="45847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128094</xdr:rowOff>
    </xdr:from>
    <xdr:ext cx="469744" cy="259045"/>
    <xdr:sp macro="" textlink="">
      <xdr:nvSpPr>
        <xdr:cNvPr id="191" name="維持補修費該当値テキスト"/>
        <xdr:cNvSpPr txBox="1"/>
      </xdr:nvSpPr>
      <xdr:spPr>
        <a:xfrm>
          <a:off x="4686300" y="1332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47067</xdr:rowOff>
    </xdr:from>
    <xdr:to>
      <xdr:col>20</xdr:col>
      <xdr:colOff>38100</xdr:colOff>
      <xdr:row>78</xdr:row>
      <xdr:rowOff>148667</xdr:rowOff>
    </xdr:to>
    <xdr:sp macro="" textlink="">
      <xdr:nvSpPr>
        <xdr:cNvPr id="192" name="楕円 191"/>
        <xdr:cNvSpPr/>
      </xdr:nvSpPr>
      <xdr:spPr>
        <a:xfrm>
          <a:off x="3746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139794</xdr:rowOff>
    </xdr:from>
    <xdr:ext cx="378565" cy="259045"/>
    <xdr:sp macro="" textlink="">
      <xdr:nvSpPr>
        <xdr:cNvPr id="193" name="テキスト ボックス 192"/>
        <xdr:cNvSpPr txBox="1"/>
      </xdr:nvSpPr>
      <xdr:spPr>
        <a:xfrm>
          <a:off x="3608017" y="1351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33213</xdr:rowOff>
    </xdr:from>
    <xdr:to>
      <xdr:col>15</xdr:col>
      <xdr:colOff>101600</xdr:colOff>
      <xdr:row>78</xdr:row>
      <xdr:rowOff>134813</xdr:rowOff>
    </xdr:to>
    <xdr:sp macro="" textlink="">
      <xdr:nvSpPr>
        <xdr:cNvPr id="194" name="楕円 193"/>
        <xdr:cNvSpPr/>
      </xdr:nvSpPr>
      <xdr:spPr>
        <a:xfrm>
          <a:off x="2857500" y="134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125940</xdr:rowOff>
    </xdr:from>
    <xdr:ext cx="469744" cy="259045"/>
    <xdr:sp macro="" textlink="">
      <xdr:nvSpPr>
        <xdr:cNvPr id="195" name="テキスト ボックス 194"/>
        <xdr:cNvSpPr txBox="1"/>
      </xdr:nvSpPr>
      <xdr:spPr>
        <a:xfrm>
          <a:off x="2673428" y="134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26172</xdr:rowOff>
    </xdr:from>
    <xdr:to>
      <xdr:col>10</xdr:col>
      <xdr:colOff>165100</xdr:colOff>
      <xdr:row>78</xdr:row>
      <xdr:rowOff>127772</xdr:rowOff>
    </xdr:to>
    <xdr:sp macro="" textlink="">
      <xdr:nvSpPr>
        <xdr:cNvPr id="196" name="楕円 195"/>
        <xdr:cNvSpPr/>
      </xdr:nvSpPr>
      <xdr:spPr>
        <a:xfrm>
          <a:off x="1968500" y="13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118899</xdr:rowOff>
    </xdr:from>
    <xdr:ext cx="469744" cy="259045"/>
    <xdr:sp macro="" textlink="">
      <xdr:nvSpPr>
        <xdr:cNvPr id="197" name="テキスト ボックス 196"/>
        <xdr:cNvSpPr txBox="1"/>
      </xdr:nvSpPr>
      <xdr:spPr>
        <a:xfrm>
          <a:off x="1784428" y="1349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23704</xdr:rowOff>
    </xdr:from>
    <xdr:to>
      <xdr:col>6</xdr:col>
      <xdr:colOff>38100</xdr:colOff>
      <xdr:row>78</xdr:row>
      <xdr:rowOff>125304</xdr:rowOff>
    </xdr:to>
    <xdr:sp macro="" textlink="">
      <xdr:nvSpPr>
        <xdr:cNvPr id="198" name="楕円 197"/>
        <xdr:cNvSpPr/>
      </xdr:nvSpPr>
      <xdr:spPr>
        <a:xfrm>
          <a:off x="10795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116431</xdr:rowOff>
    </xdr:from>
    <xdr:ext cx="469744" cy="259045"/>
    <xdr:sp macro="" textlink="">
      <xdr:nvSpPr>
        <xdr:cNvPr id="199" name="テキスト ボックス 198"/>
        <xdr:cNvSpPr txBox="1"/>
      </xdr:nvSpPr>
      <xdr:spPr>
        <a:xfrm>
          <a:off x="895428" y="134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62867</xdr:rowOff>
    </xdr:from>
    <xdr:to>
      <xdr:col>24</xdr:col>
      <xdr:colOff>63500</xdr:colOff>
      <xdr:row>95</xdr:row>
      <xdr:rowOff>113616</xdr:rowOff>
    </xdr:to>
    <xdr:cxnSp macro="">
      <xdr:nvCxnSpPr>
        <xdr:cNvPr id="227" name="直線コネクタ 226"/>
        <xdr:cNvCxnSpPr/>
      </xdr:nvCxnSpPr>
      <xdr:spPr>
        <a:xfrm flipV="1">
          <a:off x="3797300" y="16350617"/>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113616</xdr:rowOff>
    </xdr:from>
    <xdr:to>
      <xdr:col>19</xdr:col>
      <xdr:colOff>177800</xdr:colOff>
      <xdr:row>96</xdr:row>
      <xdr:rowOff>64880</xdr:rowOff>
    </xdr:to>
    <xdr:cxnSp macro="">
      <xdr:nvCxnSpPr>
        <xdr:cNvPr id="230" name="直線コネクタ 229"/>
        <xdr:cNvCxnSpPr/>
      </xdr:nvCxnSpPr>
      <xdr:spPr>
        <a:xfrm flipV="1">
          <a:off x="2908300" y="16401366"/>
          <a:ext cx="889000" cy="1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64880</xdr:rowOff>
    </xdr:from>
    <xdr:to>
      <xdr:col>15</xdr:col>
      <xdr:colOff>50800</xdr:colOff>
      <xdr:row>96</xdr:row>
      <xdr:rowOff>127904</xdr:rowOff>
    </xdr:to>
    <xdr:cxnSp macro="">
      <xdr:nvCxnSpPr>
        <xdr:cNvPr id="233" name="直線コネクタ 232"/>
        <xdr:cNvCxnSpPr/>
      </xdr:nvCxnSpPr>
      <xdr:spPr>
        <a:xfrm flipV="1">
          <a:off x="2019300" y="16524080"/>
          <a:ext cx="889000" cy="6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127904</xdr:rowOff>
    </xdr:from>
    <xdr:to>
      <xdr:col>10</xdr:col>
      <xdr:colOff>114300</xdr:colOff>
      <xdr:row>97</xdr:row>
      <xdr:rowOff>63919</xdr:rowOff>
    </xdr:to>
    <xdr:cxnSp macro="">
      <xdr:nvCxnSpPr>
        <xdr:cNvPr id="236" name="直線コネクタ 235"/>
        <xdr:cNvCxnSpPr/>
      </xdr:nvCxnSpPr>
      <xdr:spPr>
        <a:xfrm flipV="1">
          <a:off x="1130300" y="16587104"/>
          <a:ext cx="889000" cy="10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106143</xdr:rowOff>
    </xdr:from>
    <xdr:ext cx="534377" cy="259045"/>
    <xdr:sp macro="" textlink="">
      <xdr:nvSpPr>
        <xdr:cNvPr id="240" name="テキスト ボックス 239"/>
        <xdr:cNvSpPr txBox="1"/>
      </xdr:nvSpPr>
      <xdr:spPr>
        <a:xfrm>
          <a:off x="863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12067</xdr:rowOff>
    </xdr:from>
    <xdr:to>
      <xdr:col>24</xdr:col>
      <xdr:colOff>114300</xdr:colOff>
      <xdr:row>95</xdr:row>
      <xdr:rowOff>113667</xdr:rowOff>
    </xdr:to>
    <xdr:sp macro="" textlink="">
      <xdr:nvSpPr>
        <xdr:cNvPr id="246" name="楕円 245"/>
        <xdr:cNvSpPr/>
      </xdr:nvSpPr>
      <xdr:spPr>
        <a:xfrm>
          <a:off x="4584700" y="162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34944</xdr:rowOff>
    </xdr:from>
    <xdr:ext cx="534377" cy="259045"/>
    <xdr:sp macro="" textlink="">
      <xdr:nvSpPr>
        <xdr:cNvPr id="247" name="扶助費該当値テキスト"/>
        <xdr:cNvSpPr txBox="1"/>
      </xdr:nvSpPr>
      <xdr:spPr>
        <a:xfrm>
          <a:off x="4686300" y="161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62816</xdr:rowOff>
    </xdr:from>
    <xdr:to>
      <xdr:col>20</xdr:col>
      <xdr:colOff>38100</xdr:colOff>
      <xdr:row>95</xdr:row>
      <xdr:rowOff>164416</xdr:rowOff>
    </xdr:to>
    <xdr:sp macro="" textlink="">
      <xdr:nvSpPr>
        <xdr:cNvPr id="248" name="楕円 247"/>
        <xdr:cNvSpPr/>
      </xdr:nvSpPr>
      <xdr:spPr>
        <a:xfrm>
          <a:off x="3746500" y="163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9493</xdr:rowOff>
    </xdr:from>
    <xdr:ext cx="534377" cy="259045"/>
    <xdr:sp macro="" textlink="">
      <xdr:nvSpPr>
        <xdr:cNvPr id="249" name="テキスト ボックス 248"/>
        <xdr:cNvSpPr txBox="1"/>
      </xdr:nvSpPr>
      <xdr:spPr>
        <a:xfrm>
          <a:off x="3530111" y="161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14080</xdr:rowOff>
    </xdr:from>
    <xdr:to>
      <xdr:col>15</xdr:col>
      <xdr:colOff>101600</xdr:colOff>
      <xdr:row>96</xdr:row>
      <xdr:rowOff>115680</xdr:rowOff>
    </xdr:to>
    <xdr:sp macro="" textlink="">
      <xdr:nvSpPr>
        <xdr:cNvPr id="250" name="楕円 249"/>
        <xdr:cNvSpPr/>
      </xdr:nvSpPr>
      <xdr:spPr>
        <a:xfrm>
          <a:off x="2857500" y="164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132207</xdr:rowOff>
    </xdr:from>
    <xdr:ext cx="534377" cy="259045"/>
    <xdr:sp macro="" textlink="">
      <xdr:nvSpPr>
        <xdr:cNvPr id="251" name="テキスト ボックス 250"/>
        <xdr:cNvSpPr txBox="1"/>
      </xdr:nvSpPr>
      <xdr:spPr>
        <a:xfrm>
          <a:off x="2641111" y="162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77104</xdr:rowOff>
    </xdr:from>
    <xdr:to>
      <xdr:col>10</xdr:col>
      <xdr:colOff>165100</xdr:colOff>
      <xdr:row>97</xdr:row>
      <xdr:rowOff>7254</xdr:rowOff>
    </xdr:to>
    <xdr:sp macro="" textlink="">
      <xdr:nvSpPr>
        <xdr:cNvPr id="252" name="楕円 251"/>
        <xdr:cNvSpPr/>
      </xdr:nvSpPr>
      <xdr:spPr>
        <a:xfrm>
          <a:off x="1968500" y="165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169831</xdr:rowOff>
    </xdr:from>
    <xdr:ext cx="534377" cy="259045"/>
    <xdr:sp macro="" textlink="">
      <xdr:nvSpPr>
        <xdr:cNvPr id="253" name="テキスト ボックス 252"/>
        <xdr:cNvSpPr txBox="1"/>
      </xdr:nvSpPr>
      <xdr:spPr>
        <a:xfrm>
          <a:off x="1752111" y="1662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13119</xdr:rowOff>
    </xdr:from>
    <xdr:to>
      <xdr:col>6</xdr:col>
      <xdr:colOff>38100</xdr:colOff>
      <xdr:row>97</xdr:row>
      <xdr:rowOff>114719</xdr:rowOff>
    </xdr:to>
    <xdr:sp macro="" textlink="">
      <xdr:nvSpPr>
        <xdr:cNvPr id="254" name="楕円 253"/>
        <xdr:cNvSpPr/>
      </xdr:nvSpPr>
      <xdr:spPr>
        <a:xfrm>
          <a:off x="10795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131246</xdr:rowOff>
    </xdr:from>
    <xdr:ext cx="534377" cy="259045"/>
    <xdr:sp macro="" textlink="">
      <xdr:nvSpPr>
        <xdr:cNvPr id="255" name="テキスト ボックス 254"/>
        <xdr:cNvSpPr txBox="1"/>
      </xdr:nvSpPr>
      <xdr:spPr>
        <a:xfrm>
          <a:off x="863111" y="164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156464</xdr:rowOff>
    </xdr:from>
    <xdr:to>
      <xdr:col>55</xdr:col>
      <xdr:colOff>0</xdr:colOff>
      <xdr:row>34</xdr:row>
      <xdr:rowOff>159305</xdr:rowOff>
    </xdr:to>
    <xdr:cxnSp macro="">
      <xdr:nvCxnSpPr>
        <xdr:cNvPr id="286" name="直線コネクタ 285"/>
        <xdr:cNvCxnSpPr/>
      </xdr:nvCxnSpPr>
      <xdr:spPr>
        <a:xfrm flipV="1">
          <a:off x="9639300" y="5985764"/>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89691</xdr:rowOff>
    </xdr:from>
    <xdr:to>
      <xdr:col>50</xdr:col>
      <xdr:colOff>114300</xdr:colOff>
      <xdr:row>34</xdr:row>
      <xdr:rowOff>159305</xdr:rowOff>
    </xdr:to>
    <xdr:cxnSp macro="">
      <xdr:nvCxnSpPr>
        <xdr:cNvPr id="289" name="直線コネクタ 288"/>
        <xdr:cNvCxnSpPr/>
      </xdr:nvCxnSpPr>
      <xdr:spPr>
        <a:xfrm>
          <a:off x="8750300" y="5576091"/>
          <a:ext cx="889000" cy="4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89691</xdr:rowOff>
    </xdr:from>
    <xdr:to>
      <xdr:col>45</xdr:col>
      <xdr:colOff>177800</xdr:colOff>
      <xdr:row>34</xdr:row>
      <xdr:rowOff>95918</xdr:rowOff>
    </xdr:to>
    <xdr:cxnSp macro="">
      <xdr:nvCxnSpPr>
        <xdr:cNvPr id="292" name="直線コネクタ 291"/>
        <xdr:cNvCxnSpPr/>
      </xdr:nvCxnSpPr>
      <xdr:spPr>
        <a:xfrm flipV="1">
          <a:off x="7861300" y="5576091"/>
          <a:ext cx="889000" cy="34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85272</xdr:rowOff>
    </xdr:from>
    <xdr:to>
      <xdr:col>41</xdr:col>
      <xdr:colOff>50800</xdr:colOff>
      <xdr:row>34</xdr:row>
      <xdr:rowOff>95918</xdr:rowOff>
    </xdr:to>
    <xdr:cxnSp macro="">
      <xdr:nvCxnSpPr>
        <xdr:cNvPr id="295" name="直線コネクタ 294"/>
        <xdr:cNvCxnSpPr/>
      </xdr:nvCxnSpPr>
      <xdr:spPr>
        <a:xfrm>
          <a:off x="6972300" y="5914572"/>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297" name="テキスト ボックス 296"/>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299" name="テキスト ボックス 298"/>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105664</xdr:rowOff>
    </xdr:from>
    <xdr:to>
      <xdr:col>55</xdr:col>
      <xdr:colOff>50800</xdr:colOff>
      <xdr:row>35</xdr:row>
      <xdr:rowOff>35814</xdr:rowOff>
    </xdr:to>
    <xdr:sp macro="" textlink="">
      <xdr:nvSpPr>
        <xdr:cNvPr id="305" name="楕円 304"/>
        <xdr:cNvSpPr/>
      </xdr:nvSpPr>
      <xdr:spPr>
        <a:xfrm>
          <a:off x="104267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128541</xdr:rowOff>
    </xdr:from>
    <xdr:ext cx="534377" cy="259045"/>
    <xdr:sp macro="" textlink="">
      <xdr:nvSpPr>
        <xdr:cNvPr id="306" name="補助費等該当値テキスト"/>
        <xdr:cNvSpPr txBox="1"/>
      </xdr:nvSpPr>
      <xdr:spPr>
        <a:xfrm>
          <a:off x="10528300" y="578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108505</xdr:rowOff>
    </xdr:from>
    <xdr:to>
      <xdr:col>50</xdr:col>
      <xdr:colOff>165100</xdr:colOff>
      <xdr:row>35</xdr:row>
      <xdr:rowOff>38655</xdr:rowOff>
    </xdr:to>
    <xdr:sp macro="" textlink="">
      <xdr:nvSpPr>
        <xdr:cNvPr id="307" name="楕円 306"/>
        <xdr:cNvSpPr/>
      </xdr:nvSpPr>
      <xdr:spPr>
        <a:xfrm>
          <a:off x="9588500" y="59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55182</xdr:rowOff>
    </xdr:from>
    <xdr:ext cx="534377" cy="259045"/>
    <xdr:sp macro="" textlink="">
      <xdr:nvSpPr>
        <xdr:cNvPr id="308" name="テキスト ボックス 307"/>
        <xdr:cNvSpPr txBox="1"/>
      </xdr:nvSpPr>
      <xdr:spPr>
        <a:xfrm>
          <a:off x="9372111" y="57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38891</xdr:rowOff>
    </xdr:from>
    <xdr:to>
      <xdr:col>46</xdr:col>
      <xdr:colOff>38100</xdr:colOff>
      <xdr:row>32</xdr:row>
      <xdr:rowOff>140491</xdr:rowOff>
    </xdr:to>
    <xdr:sp macro="" textlink="">
      <xdr:nvSpPr>
        <xdr:cNvPr id="309" name="楕円 308"/>
        <xdr:cNvSpPr/>
      </xdr:nvSpPr>
      <xdr:spPr>
        <a:xfrm>
          <a:off x="8699500" y="55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157018</xdr:rowOff>
    </xdr:from>
    <xdr:ext cx="599010" cy="259045"/>
    <xdr:sp macro="" textlink="">
      <xdr:nvSpPr>
        <xdr:cNvPr id="310" name="テキスト ボックス 309"/>
        <xdr:cNvSpPr txBox="1"/>
      </xdr:nvSpPr>
      <xdr:spPr>
        <a:xfrm>
          <a:off x="8450795" y="530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45118</xdr:rowOff>
    </xdr:from>
    <xdr:to>
      <xdr:col>41</xdr:col>
      <xdr:colOff>101600</xdr:colOff>
      <xdr:row>34</xdr:row>
      <xdr:rowOff>146718</xdr:rowOff>
    </xdr:to>
    <xdr:sp macro="" textlink="">
      <xdr:nvSpPr>
        <xdr:cNvPr id="311" name="楕円 310"/>
        <xdr:cNvSpPr/>
      </xdr:nvSpPr>
      <xdr:spPr>
        <a:xfrm>
          <a:off x="7810500" y="587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163245</xdr:rowOff>
    </xdr:from>
    <xdr:ext cx="534377" cy="259045"/>
    <xdr:sp macro="" textlink="">
      <xdr:nvSpPr>
        <xdr:cNvPr id="312" name="テキスト ボックス 311"/>
        <xdr:cNvSpPr txBox="1"/>
      </xdr:nvSpPr>
      <xdr:spPr>
        <a:xfrm>
          <a:off x="7594111" y="56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34472</xdr:rowOff>
    </xdr:from>
    <xdr:to>
      <xdr:col>36</xdr:col>
      <xdr:colOff>165100</xdr:colOff>
      <xdr:row>34</xdr:row>
      <xdr:rowOff>136072</xdr:rowOff>
    </xdr:to>
    <xdr:sp macro="" textlink="">
      <xdr:nvSpPr>
        <xdr:cNvPr id="313" name="楕円 312"/>
        <xdr:cNvSpPr/>
      </xdr:nvSpPr>
      <xdr:spPr>
        <a:xfrm>
          <a:off x="6921500" y="58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152599</xdr:rowOff>
    </xdr:from>
    <xdr:ext cx="534377" cy="259045"/>
    <xdr:sp macro="" textlink="">
      <xdr:nvSpPr>
        <xdr:cNvPr id="314" name="テキスト ボックス 313"/>
        <xdr:cNvSpPr txBox="1"/>
      </xdr:nvSpPr>
      <xdr:spPr>
        <a:xfrm>
          <a:off x="6705111" y="56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31605</xdr:rowOff>
    </xdr:from>
    <xdr:to>
      <xdr:col>55</xdr:col>
      <xdr:colOff>0</xdr:colOff>
      <xdr:row>57</xdr:row>
      <xdr:rowOff>44167</xdr:rowOff>
    </xdr:to>
    <xdr:cxnSp macro="">
      <xdr:nvCxnSpPr>
        <xdr:cNvPr id="345" name="直線コネクタ 344"/>
        <xdr:cNvCxnSpPr/>
      </xdr:nvCxnSpPr>
      <xdr:spPr>
        <a:xfrm flipV="1">
          <a:off x="9639300" y="9804255"/>
          <a:ext cx="8382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30604</xdr:rowOff>
    </xdr:from>
    <xdr:to>
      <xdr:col>50</xdr:col>
      <xdr:colOff>114300</xdr:colOff>
      <xdr:row>57</xdr:row>
      <xdr:rowOff>44167</xdr:rowOff>
    </xdr:to>
    <xdr:cxnSp macro="">
      <xdr:nvCxnSpPr>
        <xdr:cNvPr id="348" name="直線コネクタ 347"/>
        <xdr:cNvCxnSpPr/>
      </xdr:nvCxnSpPr>
      <xdr:spPr>
        <a:xfrm>
          <a:off x="8750300" y="9460354"/>
          <a:ext cx="8890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30604</xdr:rowOff>
    </xdr:from>
    <xdr:to>
      <xdr:col>45</xdr:col>
      <xdr:colOff>177800</xdr:colOff>
      <xdr:row>55</xdr:row>
      <xdr:rowOff>60670</xdr:rowOff>
    </xdr:to>
    <xdr:cxnSp macro="">
      <xdr:nvCxnSpPr>
        <xdr:cNvPr id="351" name="直線コネクタ 350"/>
        <xdr:cNvCxnSpPr/>
      </xdr:nvCxnSpPr>
      <xdr:spPr>
        <a:xfrm flipV="1">
          <a:off x="7861300" y="9460354"/>
          <a:ext cx="8890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35823</xdr:rowOff>
    </xdr:from>
    <xdr:ext cx="534377" cy="259045"/>
    <xdr:sp macro="" textlink="">
      <xdr:nvSpPr>
        <xdr:cNvPr id="353" name="テキスト ボックス 352"/>
        <xdr:cNvSpPr txBox="1"/>
      </xdr:nvSpPr>
      <xdr:spPr>
        <a:xfrm>
          <a:off x="8483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170659</xdr:rowOff>
    </xdr:from>
    <xdr:to>
      <xdr:col>41</xdr:col>
      <xdr:colOff>50800</xdr:colOff>
      <xdr:row>55</xdr:row>
      <xdr:rowOff>60670</xdr:rowOff>
    </xdr:to>
    <xdr:cxnSp macro="">
      <xdr:nvCxnSpPr>
        <xdr:cNvPr id="354" name="直線コネクタ 353"/>
        <xdr:cNvCxnSpPr/>
      </xdr:nvCxnSpPr>
      <xdr:spPr>
        <a:xfrm>
          <a:off x="6972300" y="9428959"/>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75034</xdr:rowOff>
    </xdr:from>
    <xdr:ext cx="534377" cy="259045"/>
    <xdr:sp macro="" textlink="">
      <xdr:nvSpPr>
        <xdr:cNvPr id="356" name="テキスト ボックス 355"/>
        <xdr:cNvSpPr txBox="1"/>
      </xdr:nvSpPr>
      <xdr:spPr>
        <a:xfrm>
          <a:off x="7594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75274</xdr:rowOff>
    </xdr:from>
    <xdr:ext cx="534377" cy="259045"/>
    <xdr:sp macro="" textlink="">
      <xdr:nvSpPr>
        <xdr:cNvPr id="358" name="テキスト ボックス 357"/>
        <xdr:cNvSpPr txBox="1"/>
      </xdr:nvSpPr>
      <xdr:spPr>
        <a:xfrm>
          <a:off x="6705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152255</xdr:rowOff>
    </xdr:from>
    <xdr:to>
      <xdr:col>55</xdr:col>
      <xdr:colOff>50800</xdr:colOff>
      <xdr:row>57</xdr:row>
      <xdr:rowOff>82405</xdr:rowOff>
    </xdr:to>
    <xdr:sp macro="" textlink="">
      <xdr:nvSpPr>
        <xdr:cNvPr id="364" name="楕円 363"/>
        <xdr:cNvSpPr/>
      </xdr:nvSpPr>
      <xdr:spPr>
        <a:xfrm>
          <a:off x="10426700" y="97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130682</xdr:rowOff>
    </xdr:from>
    <xdr:ext cx="534377" cy="259045"/>
    <xdr:sp macro="" textlink="">
      <xdr:nvSpPr>
        <xdr:cNvPr id="365" name="普通建設事業費該当値テキスト"/>
        <xdr:cNvSpPr txBox="1"/>
      </xdr:nvSpPr>
      <xdr:spPr>
        <a:xfrm>
          <a:off x="10528300" y="97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164817</xdr:rowOff>
    </xdr:from>
    <xdr:to>
      <xdr:col>50</xdr:col>
      <xdr:colOff>165100</xdr:colOff>
      <xdr:row>57</xdr:row>
      <xdr:rowOff>94967</xdr:rowOff>
    </xdr:to>
    <xdr:sp macro="" textlink="">
      <xdr:nvSpPr>
        <xdr:cNvPr id="366" name="楕円 365"/>
        <xdr:cNvSpPr/>
      </xdr:nvSpPr>
      <xdr:spPr>
        <a:xfrm>
          <a:off x="9588500" y="97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86094</xdr:rowOff>
    </xdr:from>
    <xdr:ext cx="534377" cy="259045"/>
    <xdr:sp macro="" textlink="">
      <xdr:nvSpPr>
        <xdr:cNvPr id="367" name="テキスト ボックス 366"/>
        <xdr:cNvSpPr txBox="1"/>
      </xdr:nvSpPr>
      <xdr:spPr>
        <a:xfrm>
          <a:off x="9372111" y="98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151254</xdr:rowOff>
    </xdr:from>
    <xdr:to>
      <xdr:col>46</xdr:col>
      <xdr:colOff>38100</xdr:colOff>
      <xdr:row>55</xdr:row>
      <xdr:rowOff>81404</xdr:rowOff>
    </xdr:to>
    <xdr:sp macro="" textlink="">
      <xdr:nvSpPr>
        <xdr:cNvPr id="368" name="楕円 367"/>
        <xdr:cNvSpPr/>
      </xdr:nvSpPr>
      <xdr:spPr>
        <a:xfrm>
          <a:off x="8699500" y="94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97931</xdr:rowOff>
    </xdr:from>
    <xdr:ext cx="534377" cy="259045"/>
    <xdr:sp macro="" textlink="">
      <xdr:nvSpPr>
        <xdr:cNvPr id="369" name="テキスト ボックス 368"/>
        <xdr:cNvSpPr txBox="1"/>
      </xdr:nvSpPr>
      <xdr:spPr>
        <a:xfrm>
          <a:off x="8483111" y="91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9870</xdr:rowOff>
    </xdr:from>
    <xdr:to>
      <xdr:col>41</xdr:col>
      <xdr:colOff>101600</xdr:colOff>
      <xdr:row>55</xdr:row>
      <xdr:rowOff>111470</xdr:rowOff>
    </xdr:to>
    <xdr:sp macro="" textlink="">
      <xdr:nvSpPr>
        <xdr:cNvPr id="370" name="楕円 369"/>
        <xdr:cNvSpPr/>
      </xdr:nvSpPr>
      <xdr:spPr>
        <a:xfrm>
          <a:off x="7810500" y="94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127997</xdr:rowOff>
    </xdr:from>
    <xdr:ext cx="534377" cy="259045"/>
    <xdr:sp macro="" textlink="">
      <xdr:nvSpPr>
        <xdr:cNvPr id="371" name="テキスト ボックス 370"/>
        <xdr:cNvSpPr txBox="1"/>
      </xdr:nvSpPr>
      <xdr:spPr>
        <a:xfrm>
          <a:off x="7594111" y="92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119859</xdr:rowOff>
    </xdr:from>
    <xdr:to>
      <xdr:col>36</xdr:col>
      <xdr:colOff>165100</xdr:colOff>
      <xdr:row>55</xdr:row>
      <xdr:rowOff>50009</xdr:rowOff>
    </xdr:to>
    <xdr:sp macro="" textlink="">
      <xdr:nvSpPr>
        <xdr:cNvPr id="372" name="楕円 371"/>
        <xdr:cNvSpPr/>
      </xdr:nvSpPr>
      <xdr:spPr>
        <a:xfrm>
          <a:off x="6921500" y="937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66536</xdr:rowOff>
    </xdr:from>
    <xdr:ext cx="534377" cy="259045"/>
    <xdr:sp macro="" textlink="">
      <xdr:nvSpPr>
        <xdr:cNvPr id="373" name="テキスト ボックス 372"/>
        <xdr:cNvSpPr txBox="1"/>
      </xdr:nvSpPr>
      <xdr:spPr>
        <a:xfrm>
          <a:off x="6705111" y="915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74397</xdr:rowOff>
    </xdr:from>
    <xdr:to>
      <xdr:col>55</xdr:col>
      <xdr:colOff>0</xdr:colOff>
      <xdr:row>77</xdr:row>
      <xdr:rowOff>119259</xdr:rowOff>
    </xdr:to>
    <xdr:cxnSp macro="">
      <xdr:nvCxnSpPr>
        <xdr:cNvPr id="402" name="直線コネクタ 401"/>
        <xdr:cNvCxnSpPr/>
      </xdr:nvCxnSpPr>
      <xdr:spPr>
        <a:xfrm flipV="1">
          <a:off x="9639300" y="13276047"/>
          <a:ext cx="838200" cy="4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3" name="普通建設事業費 （ うち新規整備　）平均値テキスト"/>
        <xdr:cNvSpPr txBox="1"/>
      </xdr:nvSpPr>
      <xdr:spPr>
        <a:xfrm>
          <a:off x="10528300" y="1323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36430</xdr:rowOff>
    </xdr:from>
    <xdr:to>
      <xdr:col>50</xdr:col>
      <xdr:colOff>114300</xdr:colOff>
      <xdr:row>77</xdr:row>
      <xdr:rowOff>119259</xdr:rowOff>
    </xdr:to>
    <xdr:cxnSp macro="">
      <xdr:nvCxnSpPr>
        <xdr:cNvPr id="405" name="直線コネクタ 404"/>
        <xdr:cNvCxnSpPr/>
      </xdr:nvCxnSpPr>
      <xdr:spPr>
        <a:xfrm>
          <a:off x="8750300" y="13238080"/>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3817</xdr:rowOff>
    </xdr:from>
    <xdr:to>
      <xdr:col>45</xdr:col>
      <xdr:colOff>177800</xdr:colOff>
      <xdr:row>77</xdr:row>
      <xdr:rowOff>36430</xdr:rowOff>
    </xdr:to>
    <xdr:cxnSp macro="">
      <xdr:nvCxnSpPr>
        <xdr:cNvPr id="408" name="直線コネクタ 407"/>
        <xdr:cNvCxnSpPr/>
      </xdr:nvCxnSpPr>
      <xdr:spPr>
        <a:xfrm>
          <a:off x="7861300" y="13205467"/>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23597</xdr:rowOff>
    </xdr:from>
    <xdr:to>
      <xdr:col>55</xdr:col>
      <xdr:colOff>50800</xdr:colOff>
      <xdr:row>77</xdr:row>
      <xdr:rowOff>125197</xdr:rowOff>
    </xdr:to>
    <xdr:sp macro="" textlink="">
      <xdr:nvSpPr>
        <xdr:cNvPr id="418" name="楕円 417"/>
        <xdr:cNvSpPr/>
      </xdr:nvSpPr>
      <xdr:spPr>
        <a:xfrm>
          <a:off x="10426700" y="132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46474</xdr:rowOff>
    </xdr:from>
    <xdr:ext cx="534377" cy="259045"/>
    <xdr:sp macro="" textlink="">
      <xdr:nvSpPr>
        <xdr:cNvPr id="419" name="普通建設事業費 （ うち新規整備　）該当値テキスト"/>
        <xdr:cNvSpPr txBox="1"/>
      </xdr:nvSpPr>
      <xdr:spPr>
        <a:xfrm>
          <a:off x="10528300" y="130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68459</xdr:rowOff>
    </xdr:from>
    <xdr:to>
      <xdr:col>50</xdr:col>
      <xdr:colOff>165100</xdr:colOff>
      <xdr:row>77</xdr:row>
      <xdr:rowOff>170059</xdr:rowOff>
    </xdr:to>
    <xdr:sp macro="" textlink="">
      <xdr:nvSpPr>
        <xdr:cNvPr id="420" name="楕円 419"/>
        <xdr:cNvSpPr/>
      </xdr:nvSpPr>
      <xdr:spPr>
        <a:xfrm>
          <a:off x="9588500" y="132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161186</xdr:rowOff>
    </xdr:from>
    <xdr:ext cx="534377" cy="259045"/>
    <xdr:sp macro="" textlink="">
      <xdr:nvSpPr>
        <xdr:cNvPr id="421" name="テキスト ボックス 420"/>
        <xdr:cNvSpPr txBox="1"/>
      </xdr:nvSpPr>
      <xdr:spPr>
        <a:xfrm>
          <a:off x="9372111" y="133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157080</xdr:rowOff>
    </xdr:from>
    <xdr:to>
      <xdr:col>46</xdr:col>
      <xdr:colOff>38100</xdr:colOff>
      <xdr:row>77</xdr:row>
      <xdr:rowOff>87230</xdr:rowOff>
    </xdr:to>
    <xdr:sp macro="" textlink="">
      <xdr:nvSpPr>
        <xdr:cNvPr id="422" name="楕円 421"/>
        <xdr:cNvSpPr/>
      </xdr:nvSpPr>
      <xdr:spPr>
        <a:xfrm>
          <a:off x="8699500" y="131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78357</xdr:rowOff>
    </xdr:from>
    <xdr:ext cx="534377" cy="259045"/>
    <xdr:sp macro="" textlink="">
      <xdr:nvSpPr>
        <xdr:cNvPr id="423" name="テキスト ボックス 422"/>
        <xdr:cNvSpPr txBox="1"/>
      </xdr:nvSpPr>
      <xdr:spPr>
        <a:xfrm>
          <a:off x="8483111" y="13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124467</xdr:rowOff>
    </xdr:from>
    <xdr:to>
      <xdr:col>41</xdr:col>
      <xdr:colOff>101600</xdr:colOff>
      <xdr:row>77</xdr:row>
      <xdr:rowOff>54617</xdr:rowOff>
    </xdr:to>
    <xdr:sp macro="" textlink="">
      <xdr:nvSpPr>
        <xdr:cNvPr id="424" name="楕円 423"/>
        <xdr:cNvSpPr/>
      </xdr:nvSpPr>
      <xdr:spPr>
        <a:xfrm>
          <a:off x="7810500" y="131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45744</xdr:rowOff>
    </xdr:from>
    <xdr:ext cx="534377" cy="259045"/>
    <xdr:sp macro="" textlink="">
      <xdr:nvSpPr>
        <xdr:cNvPr id="425" name="テキスト ボックス 424"/>
        <xdr:cNvSpPr txBox="1"/>
      </xdr:nvSpPr>
      <xdr:spPr>
        <a:xfrm>
          <a:off x="7594111" y="132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85465</xdr:rowOff>
    </xdr:from>
    <xdr:to>
      <xdr:col>55</xdr:col>
      <xdr:colOff>0</xdr:colOff>
      <xdr:row>97</xdr:row>
      <xdr:rowOff>127470</xdr:rowOff>
    </xdr:to>
    <xdr:cxnSp macro="">
      <xdr:nvCxnSpPr>
        <xdr:cNvPr id="454" name="直線コネクタ 453"/>
        <xdr:cNvCxnSpPr/>
      </xdr:nvCxnSpPr>
      <xdr:spPr>
        <a:xfrm flipV="1">
          <a:off x="9639300" y="16716115"/>
          <a:ext cx="8382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120326</xdr:rowOff>
    </xdr:from>
    <xdr:to>
      <xdr:col>50</xdr:col>
      <xdr:colOff>114300</xdr:colOff>
      <xdr:row>97</xdr:row>
      <xdr:rowOff>127470</xdr:rowOff>
    </xdr:to>
    <xdr:cxnSp macro="">
      <xdr:nvCxnSpPr>
        <xdr:cNvPr id="457" name="直線コネクタ 456"/>
        <xdr:cNvCxnSpPr/>
      </xdr:nvCxnSpPr>
      <xdr:spPr>
        <a:xfrm>
          <a:off x="8750300" y="16236626"/>
          <a:ext cx="889000" cy="52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120326</xdr:rowOff>
    </xdr:from>
    <xdr:to>
      <xdr:col>45</xdr:col>
      <xdr:colOff>177800</xdr:colOff>
      <xdr:row>96</xdr:row>
      <xdr:rowOff>17360</xdr:rowOff>
    </xdr:to>
    <xdr:cxnSp macro="">
      <xdr:nvCxnSpPr>
        <xdr:cNvPr id="460" name="直線コネクタ 459"/>
        <xdr:cNvCxnSpPr/>
      </xdr:nvCxnSpPr>
      <xdr:spPr>
        <a:xfrm flipV="1">
          <a:off x="7861300" y="16236626"/>
          <a:ext cx="889000" cy="23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2" name="テキスト ボックス 461"/>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252</xdr:rowOff>
    </xdr:from>
    <xdr:ext cx="534377" cy="259045"/>
    <xdr:sp macro="" textlink="">
      <xdr:nvSpPr>
        <xdr:cNvPr id="464" name="テキスト ボックス 463"/>
        <xdr:cNvSpPr txBox="1"/>
      </xdr:nvSpPr>
      <xdr:spPr>
        <a:xfrm>
          <a:off x="7594111" y="166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34665</xdr:rowOff>
    </xdr:from>
    <xdr:to>
      <xdr:col>55</xdr:col>
      <xdr:colOff>50800</xdr:colOff>
      <xdr:row>97</xdr:row>
      <xdr:rowOff>136265</xdr:rowOff>
    </xdr:to>
    <xdr:sp macro="" textlink="">
      <xdr:nvSpPr>
        <xdr:cNvPr id="470" name="楕円 469"/>
        <xdr:cNvSpPr/>
      </xdr:nvSpPr>
      <xdr:spPr>
        <a:xfrm>
          <a:off x="10426700" y="166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13092</xdr:rowOff>
    </xdr:from>
    <xdr:ext cx="534377" cy="259045"/>
    <xdr:sp macro="" textlink="">
      <xdr:nvSpPr>
        <xdr:cNvPr id="471" name="普通建設事業費 （ うち更新整備　）該当値テキスト"/>
        <xdr:cNvSpPr txBox="1"/>
      </xdr:nvSpPr>
      <xdr:spPr>
        <a:xfrm>
          <a:off x="10528300" y="1664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76670</xdr:rowOff>
    </xdr:from>
    <xdr:to>
      <xdr:col>50</xdr:col>
      <xdr:colOff>165100</xdr:colOff>
      <xdr:row>98</xdr:row>
      <xdr:rowOff>6820</xdr:rowOff>
    </xdr:to>
    <xdr:sp macro="" textlink="">
      <xdr:nvSpPr>
        <xdr:cNvPr id="472" name="楕円 471"/>
        <xdr:cNvSpPr/>
      </xdr:nvSpPr>
      <xdr:spPr>
        <a:xfrm>
          <a:off x="9588500" y="167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169397</xdr:rowOff>
    </xdr:from>
    <xdr:ext cx="534377" cy="259045"/>
    <xdr:sp macro="" textlink="">
      <xdr:nvSpPr>
        <xdr:cNvPr id="473" name="テキスト ボックス 472"/>
        <xdr:cNvSpPr txBox="1"/>
      </xdr:nvSpPr>
      <xdr:spPr>
        <a:xfrm>
          <a:off x="9372111" y="168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69526</xdr:rowOff>
    </xdr:from>
    <xdr:to>
      <xdr:col>46</xdr:col>
      <xdr:colOff>38100</xdr:colOff>
      <xdr:row>94</xdr:row>
      <xdr:rowOff>171126</xdr:rowOff>
    </xdr:to>
    <xdr:sp macro="" textlink="">
      <xdr:nvSpPr>
        <xdr:cNvPr id="474" name="楕円 473"/>
        <xdr:cNvSpPr/>
      </xdr:nvSpPr>
      <xdr:spPr>
        <a:xfrm>
          <a:off x="8699500" y="161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16203</xdr:rowOff>
    </xdr:from>
    <xdr:ext cx="534377" cy="259045"/>
    <xdr:sp macro="" textlink="">
      <xdr:nvSpPr>
        <xdr:cNvPr id="475" name="テキスト ボックス 474"/>
        <xdr:cNvSpPr txBox="1"/>
      </xdr:nvSpPr>
      <xdr:spPr>
        <a:xfrm>
          <a:off x="8483111" y="159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138010</xdr:rowOff>
    </xdr:from>
    <xdr:to>
      <xdr:col>41</xdr:col>
      <xdr:colOff>101600</xdr:colOff>
      <xdr:row>96</xdr:row>
      <xdr:rowOff>68160</xdr:rowOff>
    </xdr:to>
    <xdr:sp macro="" textlink="">
      <xdr:nvSpPr>
        <xdr:cNvPr id="476" name="楕円 475"/>
        <xdr:cNvSpPr/>
      </xdr:nvSpPr>
      <xdr:spPr>
        <a:xfrm>
          <a:off x="7810500" y="164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84687</xdr:rowOff>
    </xdr:from>
    <xdr:ext cx="534377" cy="259045"/>
    <xdr:sp macro="" textlink="">
      <xdr:nvSpPr>
        <xdr:cNvPr id="477" name="テキスト ボックス 476"/>
        <xdr:cNvSpPr txBox="1"/>
      </xdr:nvSpPr>
      <xdr:spPr>
        <a:xfrm>
          <a:off x="7594111" y="1620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163170</xdr:rowOff>
    </xdr:from>
    <xdr:to>
      <xdr:col>85</xdr:col>
      <xdr:colOff>127000</xdr:colOff>
      <xdr:row>39</xdr:row>
      <xdr:rowOff>27648</xdr:rowOff>
    </xdr:to>
    <xdr:cxnSp macro="">
      <xdr:nvCxnSpPr>
        <xdr:cNvPr id="506" name="直線コネクタ 505"/>
        <xdr:cNvCxnSpPr/>
      </xdr:nvCxnSpPr>
      <xdr:spPr>
        <a:xfrm>
          <a:off x="15481300" y="6678270"/>
          <a:ext cx="8382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163170</xdr:rowOff>
    </xdr:from>
    <xdr:to>
      <xdr:col>81</xdr:col>
      <xdr:colOff>50800</xdr:colOff>
      <xdr:row>39</xdr:row>
      <xdr:rowOff>44450</xdr:rowOff>
    </xdr:to>
    <xdr:cxnSp macro="">
      <xdr:nvCxnSpPr>
        <xdr:cNvPr id="509" name="直線コネクタ 508"/>
        <xdr:cNvCxnSpPr/>
      </xdr:nvCxnSpPr>
      <xdr:spPr>
        <a:xfrm flipV="1">
          <a:off x="14592300" y="6678270"/>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36237</xdr:rowOff>
    </xdr:from>
    <xdr:ext cx="469744" cy="259045"/>
    <xdr:sp macro="" textlink="">
      <xdr:nvSpPr>
        <xdr:cNvPr id="511" name="テキスト ボックス 510"/>
        <xdr:cNvSpPr txBox="1"/>
      </xdr:nvSpPr>
      <xdr:spPr>
        <a:xfrm>
          <a:off x="15246428"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28372</xdr:rowOff>
    </xdr:from>
    <xdr:to>
      <xdr:col>71</xdr:col>
      <xdr:colOff>177800</xdr:colOff>
      <xdr:row>39</xdr:row>
      <xdr:rowOff>44450</xdr:rowOff>
    </xdr:to>
    <xdr:cxnSp macro="">
      <xdr:nvCxnSpPr>
        <xdr:cNvPr id="515" name="直線コネクタ 514"/>
        <xdr:cNvCxnSpPr/>
      </xdr:nvCxnSpPr>
      <xdr:spPr>
        <a:xfrm>
          <a:off x="12814300" y="671492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148298</xdr:rowOff>
    </xdr:from>
    <xdr:to>
      <xdr:col>85</xdr:col>
      <xdr:colOff>177800</xdr:colOff>
      <xdr:row>39</xdr:row>
      <xdr:rowOff>78448</xdr:rowOff>
    </xdr:to>
    <xdr:sp macro="" textlink="">
      <xdr:nvSpPr>
        <xdr:cNvPr id="525" name="楕円 524"/>
        <xdr:cNvSpPr/>
      </xdr:nvSpPr>
      <xdr:spPr>
        <a:xfrm>
          <a:off x="16268700" y="66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378565" cy="259045"/>
    <xdr:sp macro="" textlink="">
      <xdr:nvSpPr>
        <xdr:cNvPr id="526" name="災害復旧事業費該当値テキスト"/>
        <xdr:cNvSpPr txBox="1"/>
      </xdr:nvSpPr>
      <xdr:spPr>
        <a:xfrm>
          <a:off x="16370300" y="659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112370</xdr:rowOff>
    </xdr:from>
    <xdr:to>
      <xdr:col>81</xdr:col>
      <xdr:colOff>101600</xdr:colOff>
      <xdr:row>39</xdr:row>
      <xdr:rowOff>42520</xdr:rowOff>
    </xdr:to>
    <xdr:sp macro="" textlink="">
      <xdr:nvSpPr>
        <xdr:cNvPr id="527" name="楕円 526"/>
        <xdr:cNvSpPr/>
      </xdr:nvSpPr>
      <xdr:spPr>
        <a:xfrm>
          <a:off x="15430500" y="66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59046</xdr:rowOff>
    </xdr:from>
    <xdr:ext cx="469744" cy="259045"/>
    <xdr:sp macro="" textlink="">
      <xdr:nvSpPr>
        <xdr:cNvPr id="528" name="テキスト ボックス 527"/>
        <xdr:cNvSpPr txBox="1"/>
      </xdr:nvSpPr>
      <xdr:spPr>
        <a:xfrm>
          <a:off x="15246428" y="64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149022</xdr:rowOff>
    </xdr:from>
    <xdr:to>
      <xdr:col>67</xdr:col>
      <xdr:colOff>101600</xdr:colOff>
      <xdr:row>39</xdr:row>
      <xdr:rowOff>79172</xdr:rowOff>
    </xdr:to>
    <xdr:sp macro="" textlink="">
      <xdr:nvSpPr>
        <xdr:cNvPr id="533" name="楕円 532"/>
        <xdr:cNvSpPr/>
      </xdr:nvSpPr>
      <xdr:spPr>
        <a:xfrm>
          <a:off x="12763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70299</xdr:rowOff>
    </xdr:from>
    <xdr:ext cx="378565" cy="259045"/>
    <xdr:sp macro="" textlink="">
      <xdr:nvSpPr>
        <xdr:cNvPr id="534" name="テキスト ボックス 533"/>
        <xdr:cNvSpPr txBox="1"/>
      </xdr:nvSpPr>
      <xdr:spPr>
        <a:xfrm>
          <a:off x="12625017" y="6756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70255</xdr:rowOff>
    </xdr:from>
    <xdr:to>
      <xdr:col>85</xdr:col>
      <xdr:colOff>127000</xdr:colOff>
      <xdr:row>75</xdr:row>
      <xdr:rowOff>83840</xdr:rowOff>
    </xdr:to>
    <xdr:cxnSp macro="">
      <xdr:nvCxnSpPr>
        <xdr:cNvPr id="614" name="直線コネクタ 613"/>
        <xdr:cNvCxnSpPr/>
      </xdr:nvCxnSpPr>
      <xdr:spPr>
        <a:xfrm flipV="1">
          <a:off x="15481300" y="12929005"/>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83840</xdr:rowOff>
    </xdr:from>
    <xdr:to>
      <xdr:col>81</xdr:col>
      <xdr:colOff>50800</xdr:colOff>
      <xdr:row>75</xdr:row>
      <xdr:rowOff>88869</xdr:rowOff>
    </xdr:to>
    <xdr:cxnSp macro="">
      <xdr:nvCxnSpPr>
        <xdr:cNvPr id="617" name="直線コネクタ 616"/>
        <xdr:cNvCxnSpPr/>
      </xdr:nvCxnSpPr>
      <xdr:spPr>
        <a:xfrm flipV="1">
          <a:off x="14592300" y="1294259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88869</xdr:rowOff>
    </xdr:from>
    <xdr:to>
      <xdr:col>76</xdr:col>
      <xdr:colOff>114300</xdr:colOff>
      <xdr:row>75</xdr:row>
      <xdr:rowOff>124759</xdr:rowOff>
    </xdr:to>
    <xdr:cxnSp macro="">
      <xdr:nvCxnSpPr>
        <xdr:cNvPr id="620" name="直線コネクタ 619"/>
        <xdr:cNvCxnSpPr/>
      </xdr:nvCxnSpPr>
      <xdr:spPr>
        <a:xfrm flipV="1">
          <a:off x="13703300" y="12947619"/>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121053</xdr:rowOff>
    </xdr:from>
    <xdr:to>
      <xdr:col>71</xdr:col>
      <xdr:colOff>177800</xdr:colOff>
      <xdr:row>75</xdr:row>
      <xdr:rowOff>124759</xdr:rowOff>
    </xdr:to>
    <xdr:cxnSp macro="">
      <xdr:nvCxnSpPr>
        <xdr:cNvPr id="623" name="直線コネクタ 622"/>
        <xdr:cNvCxnSpPr/>
      </xdr:nvCxnSpPr>
      <xdr:spPr>
        <a:xfrm>
          <a:off x="12814300" y="12979803"/>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25" name="テキスト ボックス 624"/>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27" name="テキスト ボックス 626"/>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19455</xdr:rowOff>
    </xdr:from>
    <xdr:to>
      <xdr:col>85</xdr:col>
      <xdr:colOff>177800</xdr:colOff>
      <xdr:row>75</xdr:row>
      <xdr:rowOff>121055</xdr:rowOff>
    </xdr:to>
    <xdr:sp macro="" textlink="">
      <xdr:nvSpPr>
        <xdr:cNvPr id="633" name="楕円 632"/>
        <xdr:cNvSpPr/>
      </xdr:nvSpPr>
      <xdr:spPr>
        <a:xfrm>
          <a:off x="16268700" y="128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42332</xdr:rowOff>
    </xdr:from>
    <xdr:ext cx="534377" cy="259045"/>
    <xdr:sp macro="" textlink="">
      <xdr:nvSpPr>
        <xdr:cNvPr id="634" name="公債費該当値テキスト"/>
        <xdr:cNvSpPr txBox="1"/>
      </xdr:nvSpPr>
      <xdr:spPr>
        <a:xfrm>
          <a:off x="16370300" y="127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33040</xdr:rowOff>
    </xdr:from>
    <xdr:to>
      <xdr:col>81</xdr:col>
      <xdr:colOff>101600</xdr:colOff>
      <xdr:row>75</xdr:row>
      <xdr:rowOff>134640</xdr:rowOff>
    </xdr:to>
    <xdr:sp macro="" textlink="">
      <xdr:nvSpPr>
        <xdr:cNvPr id="635" name="楕円 634"/>
        <xdr:cNvSpPr/>
      </xdr:nvSpPr>
      <xdr:spPr>
        <a:xfrm>
          <a:off x="15430500" y="1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151167</xdr:rowOff>
    </xdr:from>
    <xdr:ext cx="534377" cy="259045"/>
    <xdr:sp macro="" textlink="">
      <xdr:nvSpPr>
        <xdr:cNvPr id="636" name="テキスト ボックス 635"/>
        <xdr:cNvSpPr txBox="1"/>
      </xdr:nvSpPr>
      <xdr:spPr>
        <a:xfrm>
          <a:off x="15214111" y="126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38069</xdr:rowOff>
    </xdr:from>
    <xdr:to>
      <xdr:col>76</xdr:col>
      <xdr:colOff>165100</xdr:colOff>
      <xdr:row>75</xdr:row>
      <xdr:rowOff>139669</xdr:rowOff>
    </xdr:to>
    <xdr:sp macro="" textlink="">
      <xdr:nvSpPr>
        <xdr:cNvPr id="637" name="楕円 636"/>
        <xdr:cNvSpPr/>
      </xdr:nvSpPr>
      <xdr:spPr>
        <a:xfrm>
          <a:off x="14541500" y="128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156196</xdr:rowOff>
    </xdr:from>
    <xdr:ext cx="534377" cy="259045"/>
    <xdr:sp macro="" textlink="">
      <xdr:nvSpPr>
        <xdr:cNvPr id="638" name="テキスト ボックス 637"/>
        <xdr:cNvSpPr txBox="1"/>
      </xdr:nvSpPr>
      <xdr:spPr>
        <a:xfrm>
          <a:off x="14325111" y="126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73959</xdr:rowOff>
    </xdr:from>
    <xdr:to>
      <xdr:col>72</xdr:col>
      <xdr:colOff>38100</xdr:colOff>
      <xdr:row>76</xdr:row>
      <xdr:rowOff>4108</xdr:rowOff>
    </xdr:to>
    <xdr:sp macro="" textlink="">
      <xdr:nvSpPr>
        <xdr:cNvPr id="639" name="楕円 638"/>
        <xdr:cNvSpPr/>
      </xdr:nvSpPr>
      <xdr:spPr>
        <a:xfrm>
          <a:off x="13652500" y="12932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20636</xdr:rowOff>
    </xdr:from>
    <xdr:ext cx="534377" cy="259045"/>
    <xdr:sp macro="" textlink="">
      <xdr:nvSpPr>
        <xdr:cNvPr id="640" name="テキスト ボックス 639"/>
        <xdr:cNvSpPr txBox="1"/>
      </xdr:nvSpPr>
      <xdr:spPr>
        <a:xfrm>
          <a:off x="13436111" y="12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70253</xdr:rowOff>
    </xdr:from>
    <xdr:to>
      <xdr:col>67</xdr:col>
      <xdr:colOff>101600</xdr:colOff>
      <xdr:row>76</xdr:row>
      <xdr:rowOff>403</xdr:rowOff>
    </xdr:to>
    <xdr:sp macro="" textlink="">
      <xdr:nvSpPr>
        <xdr:cNvPr id="641" name="楕円 640"/>
        <xdr:cNvSpPr/>
      </xdr:nvSpPr>
      <xdr:spPr>
        <a:xfrm>
          <a:off x="12763500" y="1292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16930</xdr:rowOff>
    </xdr:from>
    <xdr:ext cx="534377" cy="259045"/>
    <xdr:sp macro="" textlink="">
      <xdr:nvSpPr>
        <xdr:cNvPr id="642" name="テキスト ボックス 641"/>
        <xdr:cNvSpPr txBox="1"/>
      </xdr:nvSpPr>
      <xdr:spPr>
        <a:xfrm>
          <a:off x="12547111" y="127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103484</xdr:rowOff>
    </xdr:from>
    <xdr:to>
      <xdr:col>85</xdr:col>
      <xdr:colOff>127000</xdr:colOff>
      <xdr:row>98</xdr:row>
      <xdr:rowOff>35083</xdr:rowOff>
    </xdr:to>
    <xdr:cxnSp macro="">
      <xdr:nvCxnSpPr>
        <xdr:cNvPr id="673" name="直線コネクタ 672"/>
        <xdr:cNvCxnSpPr/>
      </xdr:nvCxnSpPr>
      <xdr:spPr>
        <a:xfrm flipV="1">
          <a:off x="15481300" y="16734134"/>
          <a:ext cx="838200" cy="10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35083</xdr:rowOff>
    </xdr:from>
    <xdr:to>
      <xdr:col>81</xdr:col>
      <xdr:colOff>50800</xdr:colOff>
      <xdr:row>98</xdr:row>
      <xdr:rowOff>56294</xdr:rowOff>
    </xdr:to>
    <xdr:cxnSp macro="">
      <xdr:nvCxnSpPr>
        <xdr:cNvPr id="676" name="直線コネクタ 675"/>
        <xdr:cNvCxnSpPr/>
      </xdr:nvCxnSpPr>
      <xdr:spPr>
        <a:xfrm flipV="1">
          <a:off x="14592300" y="16837183"/>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54400</xdr:rowOff>
    </xdr:from>
    <xdr:to>
      <xdr:col>76</xdr:col>
      <xdr:colOff>114300</xdr:colOff>
      <xdr:row>98</xdr:row>
      <xdr:rowOff>56294</xdr:rowOff>
    </xdr:to>
    <xdr:cxnSp macro="">
      <xdr:nvCxnSpPr>
        <xdr:cNvPr id="679" name="直線コネクタ 678"/>
        <xdr:cNvCxnSpPr/>
      </xdr:nvCxnSpPr>
      <xdr:spPr>
        <a:xfrm>
          <a:off x="13703300" y="16685050"/>
          <a:ext cx="889000" cy="17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54400</xdr:rowOff>
    </xdr:from>
    <xdr:to>
      <xdr:col>71</xdr:col>
      <xdr:colOff>177800</xdr:colOff>
      <xdr:row>98</xdr:row>
      <xdr:rowOff>118359</xdr:rowOff>
    </xdr:to>
    <xdr:cxnSp macro="">
      <xdr:nvCxnSpPr>
        <xdr:cNvPr id="682" name="直線コネクタ 681"/>
        <xdr:cNvCxnSpPr/>
      </xdr:nvCxnSpPr>
      <xdr:spPr>
        <a:xfrm flipV="1">
          <a:off x="12814300" y="16685050"/>
          <a:ext cx="889000" cy="23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4" name="テキスト ボックス 683"/>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52684</xdr:rowOff>
    </xdr:from>
    <xdr:to>
      <xdr:col>85</xdr:col>
      <xdr:colOff>177800</xdr:colOff>
      <xdr:row>97</xdr:row>
      <xdr:rowOff>154284</xdr:rowOff>
    </xdr:to>
    <xdr:sp macro="" textlink="">
      <xdr:nvSpPr>
        <xdr:cNvPr id="692" name="楕円 691"/>
        <xdr:cNvSpPr/>
      </xdr:nvSpPr>
      <xdr:spPr>
        <a:xfrm>
          <a:off x="16268700" y="166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75561</xdr:rowOff>
    </xdr:from>
    <xdr:ext cx="534377" cy="259045"/>
    <xdr:sp macro="" textlink="">
      <xdr:nvSpPr>
        <xdr:cNvPr id="693" name="積立金該当値テキスト"/>
        <xdr:cNvSpPr txBox="1"/>
      </xdr:nvSpPr>
      <xdr:spPr>
        <a:xfrm>
          <a:off x="16370300" y="1653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155733</xdr:rowOff>
    </xdr:from>
    <xdr:to>
      <xdr:col>81</xdr:col>
      <xdr:colOff>101600</xdr:colOff>
      <xdr:row>98</xdr:row>
      <xdr:rowOff>85883</xdr:rowOff>
    </xdr:to>
    <xdr:sp macro="" textlink="">
      <xdr:nvSpPr>
        <xdr:cNvPr id="694" name="楕円 693"/>
        <xdr:cNvSpPr/>
      </xdr:nvSpPr>
      <xdr:spPr>
        <a:xfrm>
          <a:off x="15430500" y="167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77010</xdr:rowOff>
    </xdr:from>
    <xdr:ext cx="534377" cy="259045"/>
    <xdr:sp macro="" textlink="">
      <xdr:nvSpPr>
        <xdr:cNvPr id="695" name="テキスト ボックス 694"/>
        <xdr:cNvSpPr txBox="1"/>
      </xdr:nvSpPr>
      <xdr:spPr>
        <a:xfrm>
          <a:off x="15214111" y="168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5494</xdr:rowOff>
    </xdr:from>
    <xdr:to>
      <xdr:col>76</xdr:col>
      <xdr:colOff>165100</xdr:colOff>
      <xdr:row>98</xdr:row>
      <xdr:rowOff>107094</xdr:rowOff>
    </xdr:to>
    <xdr:sp macro="" textlink="">
      <xdr:nvSpPr>
        <xdr:cNvPr id="696" name="楕円 695"/>
        <xdr:cNvSpPr/>
      </xdr:nvSpPr>
      <xdr:spPr>
        <a:xfrm>
          <a:off x="14541500" y="168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98221</xdr:rowOff>
    </xdr:from>
    <xdr:ext cx="534377" cy="259045"/>
    <xdr:sp macro="" textlink="">
      <xdr:nvSpPr>
        <xdr:cNvPr id="697" name="テキスト ボックス 696"/>
        <xdr:cNvSpPr txBox="1"/>
      </xdr:nvSpPr>
      <xdr:spPr>
        <a:xfrm>
          <a:off x="14325111" y="169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3600</xdr:rowOff>
    </xdr:from>
    <xdr:to>
      <xdr:col>72</xdr:col>
      <xdr:colOff>38100</xdr:colOff>
      <xdr:row>97</xdr:row>
      <xdr:rowOff>105200</xdr:rowOff>
    </xdr:to>
    <xdr:sp macro="" textlink="">
      <xdr:nvSpPr>
        <xdr:cNvPr id="698" name="楕円 697"/>
        <xdr:cNvSpPr/>
      </xdr:nvSpPr>
      <xdr:spPr>
        <a:xfrm>
          <a:off x="13652500" y="166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121727</xdr:rowOff>
    </xdr:from>
    <xdr:ext cx="534377" cy="259045"/>
    <xdr:sp macro="" textlink="">
      <xdr:nvSpPr>
        <xdr:cNvPr id="699" name="テキスト ボックス 698"/>
        <xdr:cNvSpPr txBox="1"/>
      </xdr:nvSpPr>
      <xdr:spPr>
        <a:xfrm>
          <a:off x="13436111" y="164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67559</xdr:rowOff>
    </xdr:from>
    <xdr:to>
      <xdr:col>67</xdr:col>
      <xdr:colOff>101600</xdr:colOff>
      <xdr:row>98</xdr:row>
      <xdr:rowOff>169159</xdr:rowOff>
    </xdr:to>
    <xdr:sp macro="" textlink="">
      <xdr:nvSpPr>
        <xdr:cNvPr id="700" name="楕円 699"/>
        <xdr:cNvSpPr/>
      </xdr:nvSpPr>
      <xdr:spPr>
        <a:xfrm>
          <a:off x="12763500" y="168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160286</xdr:rowOff>
    </xdr:from>
    <xdr:ext cx="469744" cy="259045"/>
    <xdr:sp macro="" textlink="">
      <xdr:nvSpPr>
        <xdr:cNvPr id="701" name="テキスト ボックス 700"/>
        <xdr:cNvSpPr txBox="1"/>
      </xdr:nvSpPr>
      <xdr:spPr>
        <a:xfrm>
          <a:off x="12579428" y="1696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118440</xdr:rowOff>
    </xdr:from>
    <xdr:to>
      <xdr:col>116</xdr:col>
      <xdr:colOff>63500</xdr:colOff>
      <xdr:row>38</xdr:row>
      <xdr:rowOff>166218</xdr:rowOff>
    </xdr:to>
    <xdr:cxnSp macro="">
      <xdr:nvCxnSpPr>
        <xdr:cNvPr id="730" name="直線コネクタ 729"/>
        <xdr:cNvCxnSpPr/>
      </xdr:nvCxnSpPr>
      <xdr:spPr>
        <a:xfrm flipV="1">
          <a:off x="21323300" y="6633540"/>
          <a:ext cx="8382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71518</xdr:rowOff>
    </xdr:from>
    <xdr:ext cx="378565" cy="259045"/>
    <xdr:sp macro="" textlink="">
      <xdr:nvSpPr>
        <xdr:cNvPr id="731" name="投資及び出資金平均値テキスト"/>
        <xdr:cNvSpPr txBox="1"/>
      </xdr:nvSpPr>
      <xdr:spPr>
        <a:xfrm>
          <a:off x="22212300" y="658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166218</xdr:rowOff>
    </xdr:from>
    <xdr:to>
      <xdr:col>111</xdr:col>
      <xdr:colOff>177800</xdr:colOff>
      <xdr:row>39</xdr:row>
      <xdr:rowOff>27686</xdr:rowOff>
    </xdr:to>
    <xdr:cxnSp macro="">
      <xdr:nvCxnSpPr>
        <xdr:cNvPr id="733" name="直線コネクタ 732"/>
        <xdr:cNvCxnSpPr/>
      </xdr:nvCxnSpPr>
      <xdr:spPr>
        <a:xfrm flipV="1">
          <a:off x="20434300" y="668131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22885</xdr:rowOff>
    </xdr:from>
    <xdr:to>
      <xdr:col>107</xdr:col>
      <xdr:colOff>50800</xdr:colOff>
      <xdr:row>39</xdr:row>
      <xdr:rowOff>27686</xdr:rowOff>
    </xdr:to>
    <xdr:cxnSp macro="">
      <xdr:nvCxnSpPr>
        <xdr:cNvPr id="736" name="直線コネクタ 735"/>
        <xdr:cNvCxnSpPr/>
      </xdr:nvCxnSpPr>
      <xdr:spPr>
        <a:xfrm>
          <a:off x="19545300" y="670943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4140</xdr:rowOff>
    </xdr:from>
    <xdr:to>
      <xdr:col>102</xdr:col>
      <xdr:colOff>114300</xdr:colOff>
      <xdr:row>39</xdr:row>
      <xdr:rowOff>22885</xdr:rowOff>
    </xdr:to>
    <xdr:cxnSp macro="">
      <xdr:nvCxnSpPr>
        <xdr:cNvPr id="739" name="直線コネクタ 738"/>
        <xdr:cNvCxnSpPr/>
      </xdr:nvCxnSpPr>
      <xdr:spPr>
        <a:xfrm>
          <a:off x="18656300" y="6690690"/>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67640</xdr:rowOff>
    </xdr:from>
    <xdr:to>
      <xdr:col>116</xdr:col>
      <xdr:colOff>114300</xdr:colOff>
      <xdr:row>38</xdr:row>
      <xdr:rowOff>169240</xdr:rowOff>
    </xdr:to>
    <xdr:sp macro="" textlink="">
      <xdr:nvSpPr>
        <xdr:cNvPr id="749" name="楕円 748"/>
        <xdr:cNvSpPr/>
      </xdr:nvSpPr>
      <xdr:spPr>
        <a:xfrm>
          <a:off x="221107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27017</xdr:rowOff>
    </xdr:from>
    <xdr:ext cx="469744" cy="259045"/>
    <xdr:sp macro="" textlink="">
      <xdr:nvSpPr>
        <xdr:cNvPr id="750" name="投資及び出資金該当値テキスト"/>
        <xdr:cNvSpPr txBox="1"/>
      </xdr:nvSpPr>
      <xdr:spPr>
        <a:xfrm>
          <a:off x="22212300" y="63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115418</xdr:rowOff>
    </xdr:from>
    <xdr:to>
      <xdr:col>112</xdr:col>
      <xdr:colOff>38100</xdr:colOff>
      <xdr:row>39</xdr:row>
      <xdr:rowOff>45568</xdr:rowOff>
    </xdr:to>
    <xdr:sp macro="" textlink="">
      <xdr:nvSpPr>
        <xdr:cNvPr id="751" name="楕円 750"/>
        <xdr:cNvSpPr/>
      </xdr:nvSpPr>
      <xdr:spPr>
        <a:xfrm>
          <a:off x="212725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36695</xdr:rowOff>
    </xdr:from>
    <xdr:ext cx="378565" cy="259045"/>
    <xdr:sp macro="" textlink="">
      <xdr:nvSpPr>
        <xdr:cNvPr id="752" name="テキスト ボックス 751"/>
        <xdr:cNvSpPr txBox="1"/>
      </xdr:nvSpPr>
      <xdr:spPr>
        <a:xfrm>
          <a:off x="21134017" y="6723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148336</xdr:rowOff>
    </xdr:from>
    <xdr:to>
      <xdr:col>107</xdr:col>
      <xdr:colOff>101600</xdr:colOff>
      <xdr:row>39</xdr:row>
      <xdr:rowOff>78486</xdr:rowOff>
    </xdr:to>
    <xdr:sp macro="" textlink="">
      <xdr:nvSpPr>
        <xdr:cNvPr id="753" name="楕円 752"/>
        <xdr:cNvSpPr/>
      </xdr:nvSpPr>
      <xdr:spPr>
        <a:xfrm>
          <a:off x="20383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69613</xdr:rowOff>
    </xdr:from>
    <xdr:ext cx="378565" cy="259045"/>
    <xdr:sp macro="" textlink="">
      <xdr:nvSpPr>
        <xdr:cNvPr id="754" name="テキスト ボックス 753"/>
        <xdr:cNvSpPr txBox="1"/>
      </xdr:nvSpPr>
      <xdr:spPr>
        <a:xfrm>
          <a:off x="20245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143535</xdr:rowOff>
    </xdr:from>
    <xdr:to>
      <xdr:col>102</xdr:col>
      <xdr:colOff>165100</xdr:colOff>
      <xdr:row>39</xdr:row>
      <xdr:rowOff>73685</xdr:rowOff>
    </xdr:to>
    <xdr:sp macro="" textlink="">
      <xdr:nvSpPr>
        <xdr:cNvPr id="755" name="楕円 754"/>
        <xdr:cNvSpPr/>
      </xdr:nvSpPr>
      <xdr:spPr>
        <a:xfrm>
          <a:off x="19494500" y="66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64812</xdr:rowOff>
    </xdr:from>
    <xdr:ext cx="378565" cy="259045"/>
    <xdr:sp macro="" textlink="">
      <xdr:nvSpPr>
        <xdr:cNvPr id="756" name="テキスト ボックス 755"/>
        <xdr:cNvSpPr txBox="1"/>
      </xdr:nvSpPr>
      <xdr:spPr>
        <a:xfrm>
          <a:off x="19356017" y="6751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124790</xdr:rowOff>
    </xdr:from>
    <xdr:to>
      <xdr:col>98</xdr:col>
      <xdr:colOff>38100</xdr:colOff>
      <xdr:row>39</xdr:row>
      <xdr:rowOff>54940</xdr:rowOff>
    </xdr:to>
    <xdr:sp macro="" textlink="">
      <xdr:nvSpPr>
        <xdr:cNvPr id="757" name="楕円 756"/>
        <xdr:cNvSpPr/>
      </xdr:nvSpPr>
      <xdr:spPr>
        <a:xfrm>
          <a:off x="186055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46067</xdr:rowOff>
    </xdr:from>
    <xdr:ext cx="378565" cy="259045"/>
    <xdr:sp macro="" textlink="">
      <xdr:nvSpPr>
        <xdr:cNvPr id="758" name="テキスト ボックス 757"/>
        <xdr:cNvSpPr txBox="1"/>
      </xdr:nvSpPr>
      <xdr:spPr>
        <a:xfrm>
          <a:off x="18467017" y="6732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80917</xdr:rowOff>
    </xdr:from>
    <xdr:to>
      <xdr:col>116</xdr:col>
      <xdr:colOff>63500</xdr:colOff>
      <xdr:row>59</xdr:row>
      <xdr:rowOff>88755</xdr:rowOff>
    </xdr:to>
    <xdr:cxnSp macro="">
      <xdr:nvCxnSpPr>
        <xdr:cNvPr id="789" name="直線コネクタ 788"/>
        <xdr:cNvCxnSpPr/>
      </xdr:nvCxnSpPr>
      <xdr:spPr>
        <a:xfrm flipV="1">
          <a:off x="21323300" y="10196467"/>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82006</xdr:rowOff>
    </xdr:from>
    <xdr:to>
      <xdr:col>111</xdr:col>
      <xdr:colOff>177800</xdr:colOff>
      <xdr:row>59</xdr:row>
      <xdr:rowOff>88755</xdr:rowOff>
    </xdr:to>
    <xdr:cxnSp macro="">
      <xdr:nvCxnSpPr>
        <xdr:cNvPr id="792" name="直線コネクタ 791"/>
        <xdr:cNvCxnSpPr/>
      </xdr:nvCxnSpPr>
      <xdr:spPr>
        <a:xfrm>
          <a:off x="20434300" y="10197556"/>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80155</xdr:rowOff>
    </xdr:from>
    <xdr:to>
      <xdr:col>107</xdr:col>
      <xdr:colOff>50800</xdr:colOff>
      <xdr:row>59</xdr:row>
      <xdr:rowOff>82006</xdr:rowOff>
    </xdr:to>
    <xdr:cxnSp macro="">
      <xdr:nvCxnSpPr>
        <xdr:cNvPr id="795" name="直線コネクタ 794"/>
        <xdr:cNvCxnSpPr/>
      </xdr:nvCxnSpPr>
      <xdr:spPr>
        <a:xfrm>
          <a:off x="19545300" y="1019570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80155</xdr:rowOff>
    </xdr:from>
    <xdr:to>
      <xdr:col>102</xdr:col>
      <xdr:colOff>114300</xdr:colOff>
      <xdr:row>59</xdr:row>
      <xdr:rowOff>86034</xdr:rowOff>
    </xdr:to>
    <xdr:cxnSp macro="">
      <xdr:nvCxnSpPr>
        <xdr:cNvPr id="798" name="直線コネクタ 797"/>
        <xdr:cNvCxnSpPr/>
      </xdr:nvCxnSpPr>
      <xdr:spPr>
        <a:xfrm flipV="1">
          <a:off x="18656300" y="1019570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30117</xdr:rowOff>
    </xdr:from>
    <xdr:to>
      <xdr:col>116</xdr:col>
      <xdr:colOff>114300</xdr:colOff>
      <xdr:row>59</xdr:row>
      <xdr:rowOff>131717</xdr:rowOff>
    </xdr:to>
    <xdr:sp macro="" textlink="">
      <xdr:nvSpPr>
        <xdr:cNvPr id="808" name="楕円 807"/>
        <xdr:cNvSpPr/>
      </xdr:nvSpPr>
      <xdr:spPr>
        <a:xfrm>
          <a:off x="22110700" y="101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116494</xdr:rowOff>
    </xdr:from>
    <xdr:ext cx="378565" cy="259045"/>
    <xdr:sp macro="" textlink="">
      <xdr:nvSpPr>
        <xdr:cNvPr id="809" name="貸付金該当値テキスト"/>
        <xdr:cNvSpPr txBox="1"/>
      </xdr:nvSpPr>
      <xdr:spPr>
        <a:xfrm>
          <a:off x="22212300" y="1006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37955</xdr:rowOff>
    </xdr:from>
    <xdr:to>
      <xdr:col>112</xdr:col>
      <xdr:colOff>38100</xdr:colOff>
      <xdr:row>59</xdr:row>
      <xdr:rowOff>139555</xdr:rowOff>
    </xdr:to>
    <xdr:sp macro="" textlink="">
      <xdr:nvSpPr>
        <xdr:cNvPr id="810" name="楕円 809"/>
        <xdr:cNvSpPr/>
      </xdr:nvSpPr>
      <xdr:spPr>
        <a:xfrm>
          <a:off x="21272500" y="101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130682</xdr:rowOff>
    </xdr:from>
    <xdr:ext cx="313932" cy="259045"/>
    <xdr:sp macro="" textlink="">
      <xdr:nvSpPr>
        <xdr:cNvPr id="811" name="テキスト ボックス 810"/>
        <xdr:cNvSpPr txBox="1"/>
      </xdr:nvSpPr>
      <xdr:spPr>
        <a:xfrm>
          <a:off x="21166333" y="10246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31206</xdr:rowOff>
    </xdr:from>
    <xdr:to>
      <xdr:col>107</xdr:col>
      <xdr:colOff>101600</xdr:colOff>
      <xdr:row>59</xdr:row>
      <xdr:rowOff>132806</xdr:rowOff>
    </xdr:to>
    <xdr:sp macro="" textlink="">
      <xdr:nvSpPr>
        <xdr:cNvPr id="812" name="楕円 811"/>
        <xdr:cNvSpPr/>
      </xdr:nvSpPr>
      <xdr:spPr>
        <a:xfrm>
          <a:off x="20383500" y="101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123933</xdr:rowOff>
    </xdr:from>
    <xdr:ext cx="378565" cy="259045"/>
    <xdr:sp macro="" textlink="">
      <xdr:nvSpPr>
        <xdr:cNvPr id="813" name="テキスト ボックス 812"/>
        <xdr:cNvSpPr txBox="1"/>
      </xdr:nvSpPr>
      <xdr:spPr>
        <a:xfrm>
          <a:off x="20245017" y="1023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29355</xdr:rowOff>
    </xdr:from>
    <xdr:to>
      <xdr:col>102</xdr:col>
      <xdr:colOff>165100</xdr:colOff>
      <xdr:row>59</xdr:row>
      <xdr:rowOff>130955</xdr:rowOff>
    </xdr:to>
    <xdr:sp macro="" textlink="">
      <xdr:nvSpPr>
        <xdr:cNvPr id="814" name="楕円 813"/>
        <xdr:cNvSpPr/>
      </xdr:nvSpPr>
      <xdr:spPr>
        <a:xfrm>
          <a:off x="19494500" y="101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122082</xdr:rowOff>
    </xdr:from>
    <xdr:ext cx="378565" cy="259045"/>
    <xdr:sp macro="" textlink="">
      <xdr:nvSpPr>
        <xdr:cNvPr id="815" name="テキスト ボックス 814"/>
        <xdr:cNvSpPr txBox="1"/>
      </xdr:nvSpPr>
      <xdr:spPr>
        <a:xfrm>
          <a:off x="19356017" y="10237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35234</xdr:rowOff>
    </xdr:from>
    <xdr:to>
      <xdr:col>98</xdr:col>
      <xdr:colOff>38100</xdr:colOff>
      <xdr:row>59</xdr:row>
      <xdr:rowOff>136834</xdr:rowOff>
    </xdr:to>
    <xdr:sp macro="" textlink="">
      <xdr:nvSpPr>
        <xdr:cNvPr id="816" name="楕円 815"/>
        <xdr:cNvSpPr/>
      </xdr:nvSpPr>
      <xdr:spPr>
        <a:xfrm>
          <a:off x="18605500" y="1015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127961</xdr:rowOff>
    </xdr:from>
    <xdr:ext cx="378565" cy="259045"/>
    <xdr:sp macro="" textlink="">
      <xdr:nvSpPr>
        <xdr:cNvPr id="817" name="テキスト ボックス 816"/>
        <xdr:cNvSpPr txBox="1"/>
      </xdr:nvSpPr>
      <xdr:spPr>
        <a:xfrm>
          <a:off x="18467017" y="10243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5398</xdr:rowOff>
    </xdr:from>
    <xdr:to>
      <xdr:col>116</xdr:col>
      <xdr:colOff>63500</xdr:colOff>
      <xdr:row>77</xdr:row>
      <xdr:rowOff>20580</xdr:rowOff>
    </xdr:to>
    <xdr:cxnSp macro="">
      <xdr:nvCxnSpPr>
        <xdr:cNvPr id="847" name="直線コネクタ 846"/>
        <xdr:cNvCxnSpPr/>
      </xdr:nvCxnSpPr>
      <xdr:spPr>
        <a:xfrm flipV="1">
          <a:off x="21323300" y="13207048"/>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20580</xdr:rowOff>
    </xdr:from>
    <xdr:to>
      <xdr:col>111</xdr:col>
      <xdr:colOff>177800</xdr:colOff>
      <xdr:row>77</xdr:row>
      <xdr:rowOff>34716</xdr:rowOff>
    </xdr:to>
    <xdr:cxnSp macro="">
      <xdr:nvCxnSpPr>
        <xdr:cNvPr id="850" name="直線コネクタ 849"/>
        <xdr:cNvCxnSpPr/>
      </xdr:nvCxnSpPr>
      <xdr:spPr>
        <a:xfrm flipV="1">
          <a:off x="20434300" y="13222230"/>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34716</xdr:rowOff>
    </xdr:from>
    <xdr:to>
      <xdr:col>107</xdr:col>
      <xdr:colOff>50800</xdr:colOff>
      <xdr:row>77</xdr:row>
      <xdr:rowOff>72016</xdr:rowOff>
    </xdr:to>
    <xdr:cxnSp macro="">
      <xdr:nvCxnSpPr>
        <xdr:cNvPr id="853" name="直線コネクタ 852"/>
        <xdr:cNvCxnSpPr/>
      </xdr:nvCxnSpPr>
      <xdr:spPr>
        <a:xfrm flipV="1">
          <a:off x="19545300" y="13236366"/>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72016</xdr:rowOff>
    </xdr:from>
    <xdr:to>
      <xdr:col>102</xdr:col>
      <xdr:colOff>114300</xdr:colOff>
      <xdr:row>77</xdr:row>
      <xdr:rowOff>92875</xdr:rowOff>
    </xdr:to>
    <xdr:cxnSp macro="">
      <xdr:nvCxnSpPr>
        <xdr:cNvPr id="856" name="直線コネクタ 855"/>
        <xdr:cNvCxnSpPr/>
      </xdr:nvCxnSpPr>
      <xdr:spPr>
        <a:xfrm flipV="1">
          <a:off x="18656300" y="13273666"/>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58" name="テキスト ボックス 857"/>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126048</xdr:rowOff>
    </xdr:from>
    <xdr:to>
      <xdr:col>116</xdr:col>
      <xdr:colOff>114300</xdr:colOff>
      <xdr:row>77</xdr:row>
      <xdr:rowOff>56198</xdr:rowOff>
    </xdr:to>
    <xdr:sp macro="" textlink="">
      <xdr:nvSpPr>
        <xdr:cNvPr id="866" name="楕円 865"/>
        <xdr:cNvSpPr/>
      </xdr:nvSpPr>
      <xdr:spPr>
        <a:xfrm>
          <a:off x="221107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104475</xdr:rowOff>
    </xdr:from>
    <xdr:ext cx="534377" cy="259045"/>
    <xdr:sp macro="" textlink="">
      <xdr:nvSpPr>
        <xdr:cNvPr id="867" name="繰出金該当値テキスト"/>
        <xdr:cNvSpPr txBox="1"/>
      </xdr:nvSpPr>
      <xdr:spPr>
        <a:xfrm>
          <a:off x="22212300" y="131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141230</xdr:rowOff>
    </xdr:from>
    <xdr:to>
      <xdr:col>112</xdr:col>
      <xdr:colOff>38100</xdr:colOff>
      <xdr:row>77</xdr:row>
      <xdr:rowOff>71380</xdr:rowOff>
    </xdr:to>
    <xdr:sp macro="" textlink="">
      <xdr:nvSpPr>
        <xdr:cNvPr id="868" name="楕円 867"/>
        <xdr:cNvSpPr/>
      </xdr:nvSpPr>
      <xdr:spPr>
        <a:xfrm>
          <a:off x="21272500" y="13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62507</xdr:rowOff>
    </xdr:from>
    <xdr:ext cx="534377" cy="259045"/>
    <xdr:sp macro="" textlink="">
      <xdr:nvSpPr>
        <xdr:cNvPr id="869" name="テキスト ボックス 868"/>
        <xdr:cNvSpPr txBox="1"/>
      </xdr:nvSpPr>
      <xdr:spPr>
        <a:xfrm>
          <a:off x="21056111" y="132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155366</xdr:rowOff>
    </xdr:from>
    <xdr:to>
      <xdr:col>107</xdr:col>
      <xdr:colOff>101600</xdr:colOff>
      <xdr:row>77</xdr:row>
      <xdr:rowOff>85516</xdr:rowOff>
    </xdr:to>
    <xdr:sp macro="" textlink="">
      <xdr:nvSpPr>
        <xdr:cNvPr id="870" name="楕円 869"/>
        <xdr:cNvSpPr/>
      </xdr:nvSpPr>
      <xdr:spPr>
        <a:xfrm>
          <a:off x="20383500" y="131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76643</xdr:rowOff>
    </xdr:from>
    <xdr:ext cx="534377" cy="259045"/>
    <xdr:sp macro="" textlink="">
      <xdr:nvSpPr>
        <xdr:cNvPr id="871" name="テキスト ボックス 870"/>
        <xdr:cNvSpPr txBox="1"/>
      </xdr:nvSpPr>
      <xdr:spPr>
        <a:xfrm>
          <a:off x="20167111" y="132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21216</xdr:rowOff>
    </xdr:from>
    <xdr:to>
      <xdr:col>102</xdr:col>
      <xdr:colOff>165100</xdr:colOff>
      <xdr:row>77</xdr:row>
      <xdr:rowOff>122816</xdr:rowOff>
    </xdr:to>
    <xdr:sp macro="" textlink="">
      <xdr:nvSpPr>
        <xdr:cNvPr id="872" name="楕円 871"/>
        <xdr:cNvSpPr/>
      </xdr:nvSpPr>
      <xdr:spPr>
        <a:xfrm>
          <a:off x="19494500" y="132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113943</xdr:rowOff>
    </xdr:from>
    <xdr:ext cx="534377" cy="259045"/>
    <xdr:sp macro="" textlink="">
      <xdr:nvSpPr>
        <xdr:cNvPr id="873" name="テキスト ボックス 872"/>
        <xdr:cNvSpPr txBox="1"/>
      </xdr:nvSpPr>
      <xdr:spPr>
        <a:xfrm>
          <a:off x="19278111" y="13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42075</xdr:rowOff>
    </xdr:from>
    <xdr:to>
      <xdr:col>98</xdr:col>
      <xdr:colOff>38100</xdr:colOff>
      <xdr:row>77</xdr:row>
      <xdr:rowOff>143675</xdr:rowOff>
    </xdr:to>
    <xdr:sp macro="" textlink="">
      <xdr:nvSpPr>
        <xdr:cNvPr id="874" name="楕円 873"/>
        <xdr:cNvSpPr/>
      </xdr:nvSpPr>
      <xdr:spPr>
        <a:xfrm>
          <a:off x="18605500" y="132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134802</xdr:rowOff>
    </xdr:from>
    <xdr:ext cx="534377" cy="259045"/>
    <xdr:sp macro="" textlink="">
      <xdr:nvSpPr>
        <xdr:cNvPr id="875" name="テキスト ボックス 874"/>
        <xdr:cNvSpPr txBox="1"/>
      </xdr:nvSpPr>
      <xdr:spPr>
        <a:xfrm>
          <a:off x="18389111" y="133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409,387</a:t>
          </a:r>
          <a:r>
            <a:rPr kumimoji="1" lang="ja-JP" altLang="en-US" sz="1300" baseline="0">
              <a:latin typeface="ＭＳ Ｐゴシック" panose="020B0600070205080204" pitchFamily="50" charset="-128"/>
              <a:ea typeface="ＭＳ Ｐゴシック" panose="020B0600070205080204" pitchFamily="50" charset="-128"/>
            </a:rPr>
            <a:t>円となっている。主な構成項目である補助費等は、住民一人当たり</a:t>
          </a:r>
          <a:r>
            <a:rPr kumimoji="1" lang="en-US" altLang="ja-JP" sz="1300" baseline="0">
              <a:latin typeface="ＭＳ Ｐゴシック" panose="020B0600070205080204" pitchFamily="50" charset="-128"/>
              <a:ea typeface="ＭＳ Ｐゴシック" panose="020B0600070205080204" pitchFamily="50" charset="-128"/>
            </a:rPr>
            <a:t>73,460</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円となっており、類似団体平均を大きく上回っている。これは、町立の病院事業会計への繰出金や航空機騒音防止対策事業の実施地域であることなどの特殊要因があるためである。また、平成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と比較して増加している主な要因は積立金の増であり、これは、老朽化が進んでいる公共施設の長寿命化や統廃合を見据え、将来の大規模建設事業のために公共施設総合管理基金を積み立てたためである。その他の増要因として義務的経費が増加しており、特に扶助費は児童福祉費が国の施策として伸びているほか、高齢化の進行により、年々増加傾向にある。また、公債費についても、市町村合併に関連する事業の実施による償還額の増額が予想され、引き続き高い水準で推移すると見込まれる。義務的経費の増加により、財政構造としては経常的経費の増加傾向が高まっており、財政の硬直化が懸念される。今後、財政状況の改善のため、定員適正化計画や行政改革大綱に基づく職員の適正配置や、公共施設等総合管理計画並びに個別施設計画に基づいた施設の統廃合、</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補助金交付基準及び補助金見直し基準をもとにした現行の補助制度の見直し</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等を進めていき、</a:t>
          </a:r>
          <a:r>
            <a:rPr kumimoji="1" lang="ja-JP" altLang="en-US" sz="1300" baseline="0">
              <a:latin typeface="ＭＳ Ｐゴシック" panose="020B0600070205080204" pitchFamily="50" charset="-128"/>
              <a:ea typeface="ＭＳ Ｐゴシック" panose="020B0600070205080204" pitchFamily="50" charset="-128"/>
            </a:rPr>
            <a:t>経常的経費の節減を図っていく。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24,217
23,875
67.01
10,322,157
9,914,135
403,533
6,435,375
12,202,318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115697</xdr:rowOff>
    </xdr:from>
    <xdr:to>
      <xdr:col>24</xdr:col>
      <xdr:colOff>63500</xdr:colOff>
      <xdr:row>35</xdr:row>
      <xdr:rowOff>88265</xdr:rowOff>
    </xdr:to>
    <xdr:cxnSp macro="">
      <xdr:nvCxnSpPr>
        <xdr:cNvPr id="61" name="直線コネクタ 60"/>
        <xdr:cNvCxnSpPr/>
      </xdr:nvCxnSpPr>
      <xdr:spPr>
        <a:xfrm>
          <a:off x="3797300" y="5944997"/>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129794</xdr:rowOff>
    </xdr:from>
    <xdr:to>
      <xdr:col>19</xdr:col>
      <xdr:colOff>177800</xdr:colOff>
      <xdr:row>34</xdr:row>
      <xdr:rowOff>115697</xdr:rowOff>
    </xdr:to>
    <xdr:cxnSp macro="">
      <xdr:nvCxnSpPr>
        <xdr:cNvPr id="64" name="直線コネクタ 63"/>
        <xdr:cNvCxnSpPr/>
      </xdr:nvCxnSpPr>
      <xdr:spPr>
        <a:xfrm>
          <a:off x="2908300" y="5787644"/>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129794</xdr:rowOff>
    </xdr:from>
    <xdr:to>
      <xdr:col>15</xdr:col>
      <xdr:colOff>50800</xdr:colOff>
      <xdr:row>33</xdr:row>
      <xdr:rowOff>145034</xdr:rowOff>
    </xdr:to>
    <xdr:cxnSp macro="">
      <xdr:nvCxnSpPr>
        <xdr:cNvPr id="67" name="直線コネクタ 66"/>
        <xdr:cNvCxnSpPr/>
      </xdr:nvCxnSpPr>
      <xdr:spPr>
        <a:xfrm flipV="1">
          <a:off x="2019300" y="578764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145034</xdr:rowOff>
    </xdr:from>
    <xdr:to>
      <xdr:col>10</xdr:col>
      <xdr:colOff>114300</xdr:colOff>
      <xdr:row>34</xdr:row>
      <xdr:rowOff>34925</xdr:rowOff>
    </xdr:to>
    <xdr:cxnSp macro="">
      <xdr:nvCxnSpPr>
        <xdr:cNvPr id="70" name="直線コネクタ 69"/>
        <xdr:cNvCxnSpPr/>
      </xdr:nvCxnSpPr>
      <xdr:spPr>
        <a:xfrm flipV="1">
          <a:off x="1130300" y="5802884"/>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37465</xdr:rowOff>
    </xdr:from>
    <xdr:to>
      <xdr:col>24</xdr:col>
      <xdr:colOff>114300</xdr:colOff>
      <xdr:row>35</xdr:row>
      <xdr:rowOff>139065</xdr:rowOff>
    </xdr:to>
    <xdr:sp macro="" textlink="">
      <xdr:nvSpPr>
        <xdr:cNvPr id="80" name="楕円 79"/>
        <xdr:cNvSpPr/>
      </xdr:nvSpPr>
      <xdr:spPr>
        <a:xfrm>
          <a:off x="45847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15892</xdr:rowOff>
    </xdr:from>
    <xdr:ext cx="469744" cy="259045"/>
    <xdr:sp macro="" textlink="">
      <xdr:nvSpPr>
        <xdr:cNvPr id="81" name="議会費該当値テキスト"/>
        <xdr:cNvSpPr txBox="1"/>
      </xdr:nvSpPr>
      <xdr:spPr>
        <a:xfrm>
          <a:off x="4686300" y="60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64897</xdr:rowOff>
    </xdr:from>
    <xdr:to>
      <xdr:col>20</xdr:col>
      <xdr:colOff>38100</xdr:colOff>
      <xdr:row>34</xdr:row>
      <xdr:rowOff>166497</xdr:rowOff>
    </xdr:to>
    <xdr:sp macro="" textlink="">
      <xdr:nvSpPr>
        <xdr:cNvPr id="82" name="楕円 81"/>
        <xdr:cNvSpPr/>
      </xdr:nvSpPr>
      <xdr:spPr>
        <a:xfrm>
          <a:off x="3746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157624</xdr:rowOff>
    </xdr:from>
    <xdr:ext cx="469744" cy="259045"/>
    <xdr:sp macro="" textlink="">
      <xdr:nvSpPr>
        <xdr:cNvPr id="83" name="テキスト ボックス 82"/>
        <xdr:cNvSpPr txBox="1"/>
      </xdr:nvSpPr>
      <xdr:spPr>
        <a:xfrm>
          <a:off x="3562428"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78994</xdr:rowOff>
    </xdr:from>
    <xdr:to>
      <xdr:col>15</xdr:col>
      <xdr:colOff>101600</xdr:colOff>
      <xdr:row>34</xdr:row>
      <xdr:rowOff>9144</xdr:rowOff>
    </xdr:to>
    <xdr:sp macro="" textlink="">
      <xdr:nvSpPr>
        <xdr:cNvPr id="84" name="楕円 83"/>
        <xdr:cNvSpPr/>
      </xdr:nvSpPr>
      <xdr:spPr>
        <a:xfrm>
          <a:off x="2857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25671</xdr:rowOff>
    </xdr:from>
    <xdr:ext cx="469744" cy="259045"/>
    <xdr:sp macro="" textlink="">
      <xdr:nvSpPr>
        <xdr:cNvPr id="85" name="テキスト ボックス 84"/>
        <xdr:cNvSpPr txBox="1"/>
      </xdr:nvSpPr>
      <xdr:spPr>
        <a:xfrm>
          <a:off x="2673428"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94234</xdr:rowOff>
    </xdr:from>
    <xdr:to>
      <xdr:col>10</xdr:col>
      <xdr:colOff>165100</xdr:colOff>
      <xdr:row>34</xdr:row>
      <xdr:rowOff>24384</xdr:rowOff>
    </xdr:to>
    <xdr:sp macro="" textlink="">
      <xdr:nvSpPr>
        <xdr:cNvPr id="86" name="楕円 85"/>
        <xdr:cNvSpPr/>
      </xdr:nvSpPr>
      <xdr:spPr>
        <a:xfrm>
          <a:off x="1968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40911</xdr:rowOff>
    </xdr:from>
    <xdr:ext cx="469744" cy="259045"/>
    <xdr:sp macro="" textlink="">
      <xdr:nvSpPr>
        <xdr:cNvPr id="87" name="テキスト ボックス 86"/>
        <xdr:cNvSpPr txBox="1"/>
      </xdr:nvSpPr>
      <xdr:spPr>
        <a:xfrm>
          <a:off x="1784428"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155575</xdr:rowOff>
    </xdr:from>
    <xdr:to>
      <xdr:col>6</xdr:col>
      <xdr:colOff>38100</xdr:colOff>
      <xdr:row>34</xdr:row>
      <xdr:rowOff>85725</xdr:rowOff>
    </xdr:to>
    <xdr:sp macro="" textlink="">
      <xdr:nvSpPr>
        <xdr:cNvPr id="88" name="楕円 87"/>
        <xdr:cNvSpPr/>
      </xdr:nvSpPr>
      <xdr:spPr>
        <a:xfrm>
          <a:off x="1079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102252</xdr:rowOff>
    </xdr:from>
    <xdr:ext cx="469744" cy="259045"/>
    <xdr:sp macro="" textlink="">
      <xdr:nvSpPr>
        <xdr:cNvPr id="89" name="テキスト ボックス 88"/>
        <xdr:cNvSpPr txBox="1"/>
      </xdr:nvSpPr>
      <xdr:spPr>
        <a:xfrm>
          <a:off x="895428" y="55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74549</xdr:rowOff>
    </xdr:from>
    <xdr:to>
      <xdr:col>24</xdr:col>
      <xdr:colOff>63500</xdr:colOff>
      <xdr:row>55</xdr:row>
      <xdr:rowOff>163238</xdr:rowOff>
    </xdr:to>
    <xdr:cxnSp macro="">
      <xdr:nvCxnSpPr>
        <xdr:cNvPr id="118" name="直線コネクタ 117"/>
        <xdr:cNvCxnSpPr/>
      </xdr:nvCxnSpPr>
      <xdr:spPr>
        <a:xfrm flipV="1">
          <a:off x="3797300" y="9504299"/>
          <a:ext cx="838200" cy="8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163238</xdr:rowOff>
    </xdr:from>
    <xdr:to>
      <xdr:col>19</xdr:col>
      <xdr:colOff>177800</xdr:colOff>
      <xdr:row>56</xdr:row>
      <xdr:rowOff>12256</xdr:rowOff>
    </xdr:to>
    <xdr:cxnSp macro="">
      <xdr:nvCxnSpPr>
        <xdr:cNvPr id="121" name="直線コネクタ 120"/>
        <xdr:cNvCxnSpPr/>
      </xdr:nvCxnSpPr>
      <xdr:spPr>
        <a:xfrm flipV="1">
          <a:off x="2908300" y="9592988"/>
          <a:ext cx="889000" cy="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109472</xdr:rowOff>
    </xdr:from>
    <xdr:to>
      <xdr:col>15</xdr:col>
      <xdr:colOff>50800</xdr:colOff>
      <xdr:row>56</xdr:row>
      <xdr:rowOff>12256</xdr:rowOff>
    </xdr:to>
    <xdr:cxnSp macro="">
      <xdr:nvCxnSpPr>
        <xdr:cNvPr id="124" name="直線コネクタ 123"/>
        <xdr:cNvCxnSpPr/>
      </xdr:nvCxnSpPr>
      <xdr:spPr>
        <a:xfrm>
          <a:off x="2019300" y="9539222"/>
          <a:ext cx="889000" cy="7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109472</xdr:rowOff>
    </xdr:from>
    <xdr:to>
      <xdr:col>10</xdr:col>
      <xdr:colOff>114300</xdr:colOff>
      <xdr:row>56</xdr:row>
      <xdr:rowOff>82176</xdr:rowOff>
    </xdr:to>
    <xdr:cxnSp macro="">
      <xdr:nvCxnSpPr>
        <xdr:cNvPr id="127" name="直線コネクタ 126"/>
        <xdr:cNvCxnSpPr/>
      </xdr:nvCxnSpPr>
      <xdr:spPr>
        <a:xfrm flipV="1">
          <a:off x="1130300" y="9539222"/>
          <a:ext cx="889000" cy="14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1" name="テキスト ボックス 130"/>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23749</xdr:rowOff>
    </xdr:from>
    <xdr:to>
      <xdr:col>24</xdr:col>
      <xdr:colOff>114300</xdr:colOff>
      <xdr:row>55</xdr:row>
      <xdr:rowOff>125349</xdr:rowOff>
    </xdr:to>
    <xdr:sp macro="" textlink="">
      <xdr:nvSpPr>
        <xdr:cNvPr id="137" name="楕円 136"/>
        <xdr:cNvSpPr/>
      </xdr:nvSpPr>
      <xdr:spPr>
        <a:xfrm>
          <a:off x="4584700" y="94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46626</xdr:rowOff>
    </xdr:from>
    <xdr:ext cx="534377" cy="259045"/>
    <xdr:sp macro="" textlink="">
      <xdr:nvSpPr>
        <xdr:cNvPr id="138" name="総務費該当値テキスト"/>
        <xdr:cNvSpPr txBox="1"/>
      </xdr:nvSpPr>
      <xdr:spPr>
        <a:xfrm>
          <a:off x="4686300" y="93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112438</xdr:rowOff>
    </xdr:from>
    <xdr:to>
      <xdr:col>20</xdr:col>
      <xdr:colOff>38100</xdr:colOff>
      <xdr:row>56</xdr:row>
      <xdr:rowOff>42588</xdr:rowOff>
    </xdr:to>
    <xdr:sp macro="" textlink="">
      <xdr:nvSpPr>
        <xdr:cNvPr id="139" name="楕円 138"/>
        <xdr:cNvSpPr/>
      </xdr:nvSpPr>
      <xdr:spPr>
        <a:xfrm>
          <a:off x="3746500" y="95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59115</xdr:rowOff>
    </xdr:from>
    <xdr:ext cx="534377" cy="259045"/>
    <xdr:sp macro="" textlink="">
      <xdr:nvSpPr>
        <xdr:cNvPr id="140" name="テキスト ボックス 139"/>
        <xdr:cNvSpPr txBox="1"/>
      </xdr:nvSpPr>
      <xdr:spPr>
        <a:xfrm>
          <a:off x="3530111" y="931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132906</xdr:rowOff>
    </xdr:from>
    <xdr:to>
      <xdr:col>15</xdr:col>
      <xdr:colOff>101600</xdr:colOff>
      <xdr:row>56</xdr:row>
      <xdr:rowOff>63056</xdr:rowOff>
    </xdr:to>
    <xdr:sp macro="" textlink="">
      <xdr:nvSpPr>
        <xdr:cNvPr id="141" name="楕円 140"/>
        <xdr:cNvSpPr/>
      </xdr:nvSpPr>
      <xdr:spPr>
        <a:xfrm>
          <a:off x="2857500" y="95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79583</xdr:rowOff>
    </xdr:from>
    <xdr:ext cx="534377" cy="259045"/>
    <xdr:sp macro="" textlink="">
      <xdr:nvSpPr>
        <xdr:cNvPr id="142" name="テキスト ボックス 141"/>
        <xdr:cNvSpPr txBox="1"/>
      </xdr:nvSpPr>
      <xdr:spPr>
        <a:xfrm>
          <a:off x="2641111" y="93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58672</xdr:rowOff>
    </xdr:from>
    <xdr:to>
      <xdr:col>10</xdr:col>
      <xdr:colOff>165100</xdr:colOff>
      <xdr:row>55</xdr:row>
      <xdr:rowOff>160272</xdr:rowOff>
    </xdr:to>
    <xdr:sp macro="" textlink="">
      <xdr:nvSpPr>
        <xdr:cNvPr id="143" name="楕円 142"/>
        <xdr:cNvSpPr/>
      </xdr:nvSpPr>
      <xdr:spPr>
        <a:xfrm>
          <a:off x="1968500" y="9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5349</xdr:rowOff>
    </xdr:from>
    <xdr:ext cx="534377" cy="259045"/>
    <xdr:sp macro="" textlink="">
      <xdr:nvSpPr>
        <xdr:cNvPr id="144" name="テキスト ボックス 143"/>
        <xdr:cNvSpPr txBox="1"/>
      </xdr:nvSpPr>
      <xdr:spPr>
        <a:xfrm>
          <a:off x="1752111" y="92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31376</xdr:rowOff>
    </xdr:from>
    <xdr:to>
      <xdr:col>6</xdr:col>
      <xdr:colOff>38100</xdr:colOff>
      <xdr:row>56</xdr:row>
      <xdr:rowOff>132976</xdr:rowOff>
    </xdr:to>
    <xdr:sp macro="" textlink="">
      <xdr:nvSpPr>
        <xdr:cNvPr id="145" name="楕円 144"/>
        <xdr:cNvSpPr/>
      </xdr:nvSpPr>
      <xdr:spPr>
        <a:xfrm>
          <a:off x="1079500" y="96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149503</xdr:rowOff>
    </xdr:from>
    <xdr:ext cx="534377" cy="259045"/>
    <xdr:sp macro="" textlink="">
      <xdr:nvSpPr>
        <xdr:cNvPr id="146" name="テキスト ボックス 145"/>
        <xdr:cNvSpPr txBox="1"/>
      </xdr:nvSpPr>
      <xdr:spPr>
        <a:xfrm>
          <a:off x="863111" y="94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48896</xdr:rowOff>
    </xdr:from>
    <xdr:to>
      <xdr:col>24</xdr:col>
      <xdr:colOff>63500</xdr:colOff>
      <xdr:row>78</xdr:row>
      <xdr:rowOff>65670</xdr:rowOff>
    </xdr:to>
    <xdr:cxnSp macro="">
      <xdr:nvCxnSpPr>
        <xdr:cNvPr id="174" name="直線コネクタ 173"/>
        <xdr:cNvCxnSpPr/>
      </xdr:nvCxnSpPr>
      <xdr:spPr>
        <a:xfrm flipV="1">
          <a:off x="3797300" y="13421996"/>
          <a:ext cx="8382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61226</xdr:rowOff>
    </xdr:from>
    <xdr:to>
      <xdr:col>19</xdr:col>
      <xdr:colOff>177800</xdr:colOff>
      <xdr:row>78</xdr:row>
      <xdr:rowOff>65670</xdr:rowOff>
    </xdr:to>
    <xdr:cxnSp macro="">
      <xdr:nvCxnSpPr>
        <xdr:cNvPr id="177" name="直線コネクタ 176"/>
        <xdr:cNvCxnSpPr/>
      </xdr:nvCxnSpPr>
      <xdr:spPr>
        <a:xfrm>
          <a:off x="2908300" y="13434326"/>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61226</xdr:rowOff>
    </xdr:from>
    <xdr:to>
      <xdr:col>15</xdr:col>
      <xdr:colOff>50800</xdr:colOff>
      <xdr:row>78</xdr:row>
      <xdr:rowOff>68016</xdr:rowOff>
    </xdr:to>
    <xdr:cxnSp macro="">
      <xdr:nvCxnSpPr>
        <xdr:cNvPr id="180" name="直線コネクタ 179"/>
        <xdr:cNvCxnSpPr/>
      </xdr:nvCxnSpPr>
      <xdr:spPr>
        <a:xfrm flipV="1">
          <a:off x="2019300" y="13434326"/>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68016</xdr:rowOff>
    </xdr:from>
    <xdr:to>
      <xdr:col>10</xdr:col>
      <xdr:colOff>114300</xdr:colOff>
      <xdr:row>78</xdr:row>
      <xdr:rowOff>136207</xdr:rowOff>
    </xdr:to>
    <xdr:cxnSp macro="">
      <xdr:nvCxnSpPr>
        <xdr:cNvPr id="183" name="直線コネクタ 182"/>
        <xdr:cNvCxnSpPr/>
      </xdr:nvCxnSpPr>
      <xdr:spPr>
        <a:xfrm flipV="1">
          <a:off x="1130300" y="13441116"/>
          <a:ext cx="889000" cy="6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xdr:cNvSpPr txBox="1"/>
      </xdr:nvSpPr>
      <xdr:spPr>
        <a:xfrm>
          <a:off x="1719795" y="135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169546</xdr:rowOff>
    </xdr:from>
    <xdr:to>
      <xdr:col>24</xdr:col>
      <xdr:colOff>114300</xdr:colOff>
      <xdr:row>78</xdr:row>
      <xdr:rowOff>99696</xdr:rowOff>
    </xdr:to>
    <xdr:sp macro="" textlink="">
      <xdr:nvSpPr>
        <xdr:cNvPr id="193" name="楕円 192"/>
        <xdr:cNvSpPr/>
      </xdr:nvSpPr>
      <xdr:spPr>
        <a:xfrm>
          <a:off x="4584700" y="133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104978</xdr:rowOff>
    </xdr:from>
    <xdr:ext cx="599010" cy="259045"/>
    <xdr:sp macro="" textlink="">
      <xdr:nvSpPr>
        <xdr:cNvPr id="194" name="民生費該当値テキスト"/>
        <xdr:cNvSpPr txBox="1"/>
      </xdr:nvSpPr>
      <xdr:spPr>
        <a:xfrm>
          <a:off x="4686300" y="133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14870</xdr:rowOff>
    </xdr:from>
    <xdr:to>
      <xdr:col>20</xdr:col>
      <xdr:colOff>38100</xdr:colOff>
      <xdr:row>78</xdr:row>
      <xdr:rowOff>116470</xdr:rowOff>
    </xdr:to>
    <xdr:sp macro="" textlink="">
      <xdr:nvSpPr>
        <xdr:cNvPr id="195" name="楕円 194"/>
        <xdr:cNvSpPr/>
      </xdr:nvSpPr>
      <xdr:spPr>
        <a:xfrm>
          <a:off x="3746500" y="133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107597</xdr:rowOff>
    </xdr:from>
    <xdr:ext cx="599010" cy="259045"/>
    <xdr:sp macro="" textlink="">
      <xdr:nvSpPr>
        <xdr:cNvPr id="196" name="テキスト ボックス 195"/>
        <xdr:cNvSpPr txBox="1"/>
      </xdr:nvSpPr>
      <xdr:spPr>
        <a:xfrm>
          <a:off x="3497795" y="1348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10426</xdr:rowOff>
    </xdr:from>
    <xdr:to>
      <xdr:col>15</xdr:col>
      <xdr:colOff>101600</xdr:colOff>
      <xdr:row>78</xdr:row>
      <xdr:rowOff>112026</xdr:rowOff>
    </xdr:to>
    <xdr:sp macro="" textlink="">
      <xdr:nvSpPr>
        <xdr:cNvPr id="197" name="楕円 196"/>
        <xdr:cNvSpPr/>
      </xdr:nvSpPr>
      <xdr:spPr>
        <a:xfrm>
          <a:off x="2857500" y="133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103153</xdr:rowOff>
    </xdr:from>
    <xdr:ext cx="599010" cy="259045"/>
    <xdr:sp macro="" textlink="">
      <xdr:nvSpPr>
        <xdr:cNvPr id="198" name="テキスト ボックス 197"/>
        <xdr:cNvSpPr txBox="1"/>
      </xdr:nvSpPr>
      <xdr:spPr>
        <a:xfrm>
          <a:off x="2608795" y="1347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17216</xdr:rowOff>
    </xdr:from>
    <xdr:to>
      <xdr:col>10</xdr:col>
      <xdr:colOff>165100</xdr:colOff>
      <xdr:row>78</xdr:row>
      <xdr:rowOff>118816</xdr:rowOff>
    </xdr:to>
    <xdr:sp macro="" textlink="">
      <xdr:nvSpPr>
        <xdr:cNvPr id="199" name="楕円 198"/>
        <xdr:cNvSpPr/>
      </xdr:nvSpPr>
      <xdr:spPr>
        <a:xfrm>
          <a:off x="1968500" y="133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135343</xdr:rowOff>
    </xdr:from>
    <xdr:ext cx="599010" cy="259045"/>
    <xdr:sp macro="" textlink="">
      <xdr:nvSpPr>
        <xdr:cNvPr id="200" name="テキスト ボックス 199"/>
        <xdr:cNvSpPr txBox="1"/>
      </xdr:nvSpPr>
      <xdr:spPr>
        <a:xfrm>
          <a:off x="1719795" y="1316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85407</xdr:rowOff>
    </xdr:from>
    <xdr:to>
      <xdr:col>6</xdr:col>
      <xdr:colOff>38100</xdr:colOff>
      <xdr:row>79</xdr:row>
      <xdr:rowOff>15557</xdr:rowOff>
    </xdr:to>
    <xdr:sp macro="" textlink="">
      <xdr:nvSpPr>
        <xdr:cNvPr id="201" name="楕円 200"/>
        <xdr:cNvSpPr/>
      </xdr:nvSpPr>
      <xdr:spPr>
        <a:xfrm>
          <a:off x="1079500" y="134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6684</xdr:rowOff>
    </xdr:from>
    <xdr:ext cx="599010" cy="259045"/>
    <xdr:sp macro="" textlink="">
      <xdr:nvSpPr>
        <xdr:cNvPr id="202" name="テキスト ボックス 201"/>
        <xdr:cNvSpPr txBox="1"/>
      </xdr:nvSpPr>
      <xdr:spPr>
        <a:xfrm>
          <a:off x="830795" y="1355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121996</xdr:rowOff>
    </xdr:from>
    <xdr:to>
      <xdr:col>24</xdr:col>
      <xdr:colOff>63500</xdr:colOff>
      <xdr:row>95</xdr:row>
      <xdr:rowOff>130378</xdr:rowOff>
    </xdr:to>
    <xdr:cxnSp macro="">
      <xdr:nvCxnSpPr>
        <xdr:cNvPr id="231" name="直線コネクタ 230"/>
        <xdr:cNvCxnSpPr/>
      </xdr:nvCxnSpPr>
      <xdr:spPr>
        <a:xfrm>
          <a:off x="3797300" y="1640974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xdr:cNvSpPr txBox="1"/>
      </xdr:nvSpPr>
      <xdr:spPr>
        <a:xfrm>
          <a:off x="4686300" y="16492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121996</xdr:rowOff>
    </xdr:from>
    <xdr:to>
      <xdr:col>19</xdr:col>
      <xdr:colOff>177800</xdr:colOff>
      <xdr:row>95</xdr:row>
      <xdr:rowOff>127064</xdr:rowOff>
    </xdr:to>
    <xdr:cxnSp macro="">
      <xdr:nvCxnSpPr>
        <xdr:cNvPr id="234" name="直線コネクタ 233"/>
        <xdr:cNvCxnSpPr/>
      </xdr:nvCxnSpPr>
      <xdr:spPr>
        <a:xfrm flipV="1">
          <a:off x="2908300" y="16409746"/>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xdr:cNvSpPr txBox="1"/>
      </xdr:nvSpPr>
      <xdr:spPr>
        <a:xfrm>
          <a:off x="3530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43269</xdr:rowOff>
    </xdr:from>
    <xdr:to>
      <xdr:col>15</xdr:col>
      <xdr:colOff>50800</xdr:colOff>
      <xdr:row>95</xdr:row>
      <xdr:rowOff>127064</xdr:rowOff>
    </xdr:to>
    <xdr:cxnSp macro="">
      <xdr:nvCxnSpPr>
        <xdr:cNvPr id="237" name="直線コネクタ 236"/>
        <xdr:cNvCxnSpPr/>
      </xdr:nvCxnSpPr>
      <xdr:spPr>
        <a:xfrm>
          <a:off x="2019300" y="16331019"/>
          <a:ext cx="889000" cy="8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10419</xdr:rowOff>
    </xdr:from>
    <xdr:ext cx="534377" cy="259045"/>
    <xdr:sp macro="" textlink="">
      <xdr:nvSpPr>
        <xdr:cNvPr id="239" name="テキスト ボックス 238"/>
        <xdr:cNvSpPr txBox="1"/>
      </xdr:nvSpPr>
      <xdr:spPr>
        <a:xfrm>
          <a:off x="2641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42405</xdr:rowOff>
    </xdr:from>
    <xdr:to>
      <xdr:col>10</xdr:col>
      <xdr:colOff>114300</xdr:colOff>
      <xdr:row>95</xdr:row>
      <xdr:rowOff>43269</xdr:rowOff>
    </xdr:to>
    <xdr:cxnSp macro="">
      <xdr:nvCxnSpPr>
        <xdr:cNvPr id="240" name="直線コネクタ 239"/>
        <xdr:cNvCxnSpPr/>
      </xdr:nvCxnSpPr>
      <xdr:spPr>
        <a:xfrm>
          <a:off x="1130300" y="16330155"/>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xdr:rowOff>
    </xdr:from>
    <xdr:ext cx="534377" cy="259045"/>
    <xdr:sp macro="" textlink="">
      <xdr:nvSpPr>
        <xdr:cNvPr id="242" name="テキスト ボックス 241"/>
        <xdr:cNvSpPr txBox="1"/>
      </xdr:nvSpPr>
      <xdr:spPr>
        <a:xfrm>
          <a:off x="1752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21708</xdr:rowOff>
    </xdr:from>
    <xdr:ext cx="534377" cy="259045"/>
    <xdr:sp macro="" textlink="">
      <xdr:nvSpPr>
        <xdr:cNvPr id="244" name="テキスト ボックス 243"/>
        <xdr:cNvSpPr txBox="1"/>
      </xdr:nvSpPr>
      <xdr:spPr>
        <a:xfrm>
          <a:off x="863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79578</xdr:rowOff>
    </xdr:from>
    <xdr:to>
      <xdr:col>24</xdr:col>
      <xdr:colOff>114300</xdr:colOff>
      <xdr:row>96</xdr:row>
      <xdr:rowOff>9728</xdr:rowOff>
    </xdr:to>
    <xdr:sp macro="" textlink="">
      <xdr:nvSpPr>
        <xdr:cNvPr id="250" name="楕円 249"/>
        <xdr:cNvSpPr/>
      </xdr:nvSpPr>
      <xdr:spPr>
        <a:xfrm>
          <a:off x="4584700" y="163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102455</xdr:rowOff>
    </xdr:from>
    <xdr:ext cx="534377" cy="259045"/>
    <xdr:sp macro="" textlink="">
      <xdr:nvSpPr>
        <xdr:cNvPr id="251" name="衛生費該当値テキスト"/>
        <xdr:cNvSpPr txBox="1"/>
      </xdr:nvSpPr>
      <xdr:spPr>
        <a:xfrm>
          <a:off x="4686300" y="1621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71196</xdr:rowOff>
    </xdr:from>
    <xdr:to>
      <xdr:col>20</xdr:col>
      <xdr:colOff>38100</xdr:colOff>
      <xdr:row>96</xdr:row>
      <xdr:rowOff>1346</xdr:rowOff>
    </xdr:to>
    <xdr:sp macro="" textlink="">
      <xdr:nvSpPr>
        <xdr:cNvPr id="252" name="楕円 251"/>
        <xdr:cNvSpPr/>
      </xdr:nvSpPr>
      <xdr:spPr>
        <a:xfrm>
          <a:off x="3746500" y="163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17873</xdr:rowOff>
    </xdr:from>
    <xdr:ext cx="534377" cy="259045"/>
    <xdr:sp macro="" textlink="">
      <xdr:nvSpPr>
        <xdr:cNvPr id="253" name="テキスト ボックス 252"/>
        <xdr:cNvSpPr txBox="1"/>
      </xdr:nvSpPr>
      <xdr:spPr>
        <a:xfrm>
          <a:off x="3530111" y="161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76264</xdr:rowOff>
    </xdr:from>
    <xdr:to>
      <xdr:col>15</xdr:col>
      <xdr:colOff>101600</xdr:colOff>
      <xdr:row>96</xdr:row>
      <xdr:rowOff>6414</xdr:rowOff>
    </xdr:to>
    <xdr:sp macro="" textlink="">
      <xdr:nvSpPr>
        <xdr:cNvPr id="254" name="楕円 253"/>
        <xdr:cNvSpPr/>
      </xdr:nvSpPr>
      <xdr:spPr>
        <a:xfrm>
          <a:off x="2857500" y="163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22941</xdr:rowOff>
    </xdr:from>
    <xdr:ext cx="534377" cy="259045"/>
    <xdr:sp macro="" textlink="">
      <xdr:nvSpPr>
        <xdr:cNvPr id="255" name="テキスト ボックス 254"/>
        <xdr:cNvSpPr txBox="1"/>
      </xdr:nvSpPr>
      <xdr:spPr>
        <a:xfrm>
          <a:off x="2641111" y="161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163919</xdr:rowOff>
    </xdr:from>
    <xdr:to>
      <xdr:col>10</xdr:col>
      <xdr:colOff>165100</xdr:colOff>
      <xdr:row>95</xdr:row>
      <xdr:rowOff>94069</xdr:rowOff>
    </xdr:to>
    <xdr:sp macro="" textlink="">
      <xdr:nvSpPr>
        <xdr:cNvPr id="256" name="楕円 255"/>
        <xdr:cNvSpPr/>
      </xdr:nvSpPr>
      <xdr:spPr>
        <a:xfrm>
          <a:off x="1968500" y="162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110596</xdr:rowOff>
    </xdr:from>
    <xdr:ext cx="534377" cy="259045"/>
    <xdr:sp macro="" textlink="">
      <xdr:nvSpPr>
        <xdr:cNvPr id="257" name="テキスト ボックス 256"/>
        <xdr:cNvSpPr txBox="1"/>
      </xdr:nvSpPr>
      <xdr:spPr>
        <a:xfrm>
          <a:off x="1752111" y="1605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163055</xdr:rowOff>
    </xdr:from>
    <xdr:to>
      <xdr:col>6</xdr:col>
      <xdr:colOff>38100</xdr:colOff>
      <xdr:row>95</xdr:row>
      <xdr:rowOff>93205</xdr:rowOff>
    </xdr:to>
    <xdr:sp macro="" textlink="">
      <xdr:nvSpPr>
        <xdr:cNvPr id="258" name="楕円 257"/>
        <xdr:cNvSpPr/>
      </xdr:nvSpPr>
      <xdr:spPr>
        <a:xfrm>
          <a:off x="1079500" y="162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109732</xdr:rowOff>
    </xdr:from>
    <xdr:ext cx="534377" cy="259045"/>
    <xdr:sp macro="" textlink="">
      <xdr:nvSpPr>
        <xdr:cNvPr id="259" name="テキスト ボックス 258"/>
        <xdr:cNvSpPr txBox="1"/>
      </xdr:nvSpPr>
      <xdr:spPr>
        <a:xfrm>
          <a:off x="863111" y="160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131862</xdr:rowOff>
    </xdr:from>
    <xdr:to>
      <xdr:col>41</xdr:col>
      <xdr:colOff>50800</xdr:colOff>
      <xdr:row>39</xdr:row>
      <xdr:rowOff>98878</xdr:rowOff>
    </xdr:to>
    <xdr:cxnSp macro="">
      <xdr:nvCxnSpPr>
        <xdr:cNvPr id="299" name="直線コネクタ 298"/>
        <xdr:cNvCxnSpPr/>
      </xdr:nvCxnSpPr>
      <xdr:spPr>
        <a:xfrm>
          <a:off x="6972300" y="6646962"/>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81062</xdr:rowOff>
    </xdr:from>
    <xdr:to>
      <xdr:col>36</xdr:col>
      <xdr:colOff>165100</xdr:colOff>
      <xdr:row>39</xdr:row>
      <xdr:rowOff>11212</xdr:rowOff>
    </xdr:to>
    <xdr:sp macro="" textlink="">
      <xdr:nvSpPr>
        <xdr:cNvPr id="317" name="楕円 316"/>
        <xdr:cNvSpPr/>
      </xdr:nvSpPr>
      <xdr:spPr>
        <a:xfrm>
          <a:off x="6921500" y="65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2339</xdr:rowOff>
    </xdr:from>
    <xdr:ext cx="378565" cy="259045"/>
    <xdr:sp macro="" textlink="">
      <xdr:nvSpPr>
        <xdr:cNvPr id="318" name="テキスト ボックス 317"/>
        <xdr:cNvSpPr txBox="1"/>
      </xdr:nvSpPr>
      <xdr:spPr>
        <a:xfrm>
          <a:off x="6783017" y="668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135413</xdr:rowOff>
    </xdr:from>
    <xdr:to>
      <xdr:col>55</xdr:col>
      <xdr:colOff>0</xdr:colOff>
      <xdr:row>57</xdr:row>
      <xdr:rowOff>77235</xdr:rowOff>
    </xdr:to>
    <xdr:cxnSp macro="">
      <xdr:nvCxnSpPr>
        <xdr:cNvPr id="347" name="直線コネクタ 346"/>
        <xdr:cNvCxnSpPr/>
      </xdr:nvCxnSpPr>
      <xdr:spPr>
        <a:xfrm>
          <a:off x="9639300" y="9736613"/>
          <a:ext cx="838200" cy="1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101276</xdr:rowOff>
    </xdr:from>
    <xdr:to>
      <xdr:col>50</xdr:col>
      <xdr:colOff>114300</xdr:colOff>
      <xdr:row>56</xdr:row>
      <xdr:rowOff>135413</xdr:rowOff>
    </xdr:to>
    <xdr:cxnSp macro="">
      <xdr:nvCxnSpPr>
        <xdr:cNvPr id="350" name="直線コネクタ 349"/>
        <xdr:cNvCxnSpPr/>
      </xdr:nvCxnSpPr>
      <xdr:spPr>
        <a:xfrm>
          <a:off x="8750300" y="9016676"/>
          <a:ext cx="889000" cy="7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101276</xdr:rowOff>
    </xdr:from>
    <xdr:to>
      <xdr:col>45</xdr:col>
      <xdr:colOff>177800</xdr:colOff>
      <xdr:row>57</xdr:row>
      <xdr:rowOff>104610</xdr:rowOff>
    </xdr:to>
    <xdr:cxnSp macro="">
      <xdr:nvCxnSpPr>
        <xdr:cNvPr id="353" name="直線コネクタ 352"/>
        <xdr:cNvCxnSpPr/>
      </xdr:nvCxnSpPr>
      <xdr:spPr>
        <a:xfrm flipV="1">
          <a:off x="7861300" y="9016676"/>
          <a:ext cx="889000" cy="8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21266</xdr:rowOff>
    </xdr:from>
    <xdr:to>
      <xdr:col>41</xdr:col>
      <xdr:colOff>50800</xdr:colOff>
      <xdr:row>57</xdr:row>
      <xdr:rowOff>104610</xdr:rowOff>
    </xdr:to>
    <xdr:cxnSp macro="">
      <xdr:nvCxnSpPr>
        <xdr:cNvPr id="356" name="直線コネクタ 355"/>
        <xdr:cNvCxnSpPr/>
      </xdr:nvCxnSpPr>
      <xdr:spPr>
        <a:xfrm>
          <a:off x="6972300" y="9793916"/>
          <a:ext cx="889000" cy="8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0" name="テキスト ボックス 359"/>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26435</xdr:rowOff>
    </xdr:from>
    <xdr:to>
      <xdr:col>55</xdr:col>
      <xdr:colOff>50800</xdr:colOff>
      <xdr:row>57</xdr:row>
      <xdr:rowOff>128035</xdr:rowOff>
    </xdr:to>
    <xdr:sp macro="" textlink="">
      <xdr:nvSpPr>
        <xdr:cNvPr id="366" name="楕円 365"/>
        <xdr:cNvSpPr/>
      </xdr:nvSpPr>
      <xdr:spPr>
        <a:xfrm>
          <a:off x="10426700" y="97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4862</xdr:rowOff>
    </xdr:from>
    <xdr:ext cx="534377" cy="259045"/>
    <xdr:sp macro="" textlink="">
      <xdr:nvSpPr>
        <xdr:cNvPr id="367" name="農林水産業費該当値テキスト"/>
        <xdr:cNvSpPr txBox="1"/>
      </xdr:nvSpPr>
      <xdr:spPr>
        <a:xfrm>
          <a:off x="10528300" y="97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84613</xdr:rowOff>
    </xdr:from>
    <xdr:to>
      <xdr:col>50</xdr:col>
      <xdr:colOff>165100</xdr:colOff>
      <xdr:row>57</xdr:row>
      <xdr:rowOff>14763</xdr:rowOff>
    </xdr:to>
    <xdr:sp macro="" textlink="">
      <xdr:nvSpPr>
        <xdr:cNvPr id="368" name="楕円 367"/>
        <xdr:cNvSpPr/>
      </xdr:nvSpPr>
      <xdr:spPr>
        <a:xfrm>
          <a:off x="9588500" y="96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31290</xdr:rowOff>
    </xdr:from>
    <xdr:ext cx="534377" cy="259045"/>
    <xdr:sp macro="" textlink="">
      <xdr:nvSpPr>
        <xdr:cNvPr id="369" name="テキスト ボックス 368"/>
        <xdr:cNvSpPr txBox="1"/>
      </xdr:nvSpPr>
      <xdr:spPr>
        <a:xfrm>
          <a:off x="9372111" y="9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50476</xdr:rowOff>
    </xdr:from>
    <xdr:to>
      <xdr:col>46</xdr:col>
      <xdr:colOff>38100</xdr:colOff>
      <xdr:row>52</xdr:row>
      <xdr:rowOff>152076</xdr:rowOff>
    </xdr:to>
    <xdr:sp macro="" textlink="">
      <xdr:nvSpPr>
        <xdr:cNvPr id="370" name="楕円 369"/>
        <xdr:cNvSpPr/>
      </xdr:nvSpPr>
      <xdr:spPr>
        <a:xfrm>
          <a:off x="8699500" y="896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168603</xdr:rowOff>
    </xdr:from>
    <xdr:ext cx="534377" cy="259045"/>
    <xdr:sp macro="" textlink="">
      <xdr:nvSpPr>
        <xdr:cNvPr id="371" name="テキスト ボックス 370"/>
        <xdr:cNvSpPr txBox="1"/>
      </xdr:nvSpPr>
      <xdr:spPr>
        <a:xfrm>
          <a:off x="8483111" y="874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53810</xdr:rowOff>
    </xdr:from>
    <xdr:to>
      <xdr:col>41</xdr:col>
      <xdr:colOff>101600</xdr:colOff>
      <xdr:row>57</xdr:row>
      <xdr:rowOff>155410</xdr:rowOff>
    </xdr:to>
    <xdr:sp macro="" textlink="">
      <xdr:nvSpPr>
        <xdr:cNvPr id="372" name="楕円 371"/>
        <xdr:cNvSpPr/>
      </xdr:nvSpPr>
      <xdr:spPr>
        <a:xfrm>
          <a:off x="7810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487</xdr:rowOff>
    </xdr:from>
    <xdr:ext cx="534377" cy="259045"/>
    <xdr:sp macro="" textlink="">
      <xdr:nvSpPr>
        <xdr:cNvPr id="373" name="テキスト ボックス 372"/>
        <xdr:cNvSpPr txBox="1"/>
      </xdr:nvSpPr>
      <xdr:spPr>
        <a:xfrm>
          <a:off x="7594111" y="96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141916</xdr:rowOff>
    </xdr:from>
    <xdr:to>
      <xdr:col>36</xdr:col>
      <xdr:colOff>165100</xdr:colOff>
      <xdr:row>57</xdr:row>
      <xdr:rowOff>72066</xdr:rowOff>
    </xdr:to>
    <xdr:sp macro="" textlink="">
      <xdr:nvSpPr>
        <xdr:cNvPr id="374" name="楕円 373"/>
        <xdr:cNvSpPr/>
      </xdr:nvSpPr>
      <xdr:spPr>
        <a:xfrm>
          <a:off x="6921500" y="97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88593</xdr:rowOff>
    </xdr:from>
    <xdr:ext cx="534377" cy="259045"/>
    <xdr:sp macro="" textlink="">
      <xdr:nvSpPr>
        <xdr:cNvPr id="375" name="テキスト ボックス 374"/>
        <xdr:cNvSpPr txBox="1"/>
      </xdr:nvSpPr>
      <xdr:spPr>
        <a:xfrm>
          <a:off x="6705111" y="95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111086</xdr:rowOff>
    </xdr:from>
    <xdr:to>
      <xdr:col>55</xdr:col>
      <xdr:colOff>0</xdr:colOff>
      <xdr:row>78</xdr:row>
      <xdr:rowOff>118669</xdr:rowOff>
    </xdr:to>
    <xdr:cxnSp macro="">
      <xdr:nvCxnSpPr>
        <xdr:cNvPr id="404" name="直線コネクタ 403"/>
        <xdr:cNvCxnSpPr/>
      </xdr:nvCxnSpPr>
      <xdr:spPr>
        <a:xfrm>
          <a:off x="9639300" y="13484186"/>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44983</xdr:rowOff>
    </xdr:from>
    <xdr:to>
      <xdr:col>50</xdr:col>
      <xdr:colOff>114300</xdr:colOff>
      <xdr:row>78</xdr:row>
      <xdr:rowOff>111086</xdr:rowOff>
    </xdr:to>
    <xdr:cxnSp macro="">
      <xdr:nvCxnSpPr>
        <xdr:cNvPr id="407" name="直線コネクタ 406"/>
        <xdr:cNvCxnSpPr/>
      </xdr:nvCxnSpPr>
      <xdr:spPr>
        <a:xfrm>
          <a:off x="8750300" y="13418083"/>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44983</xdr:rowOff>
    </xdr:from>
    <xdr:to>
      <xdr:col>45</xdr:col>
      <xdr:colOff>177800</xdr:colOff>
      <xdr:row>78</xdr:row>
      <xdr:rowOff>129718</xdr:rowOff>
    </xdr:to>
    <xdr:cxnSp macro="">
      <xdr:nvCxnSpPr>
        <xdr:cNvPr id="410" name="直線コネクタ 409"/>
        <xdr:cNvCxnSpPr/>
      </xdr:nvCxnSpPr>
      <xdr:spPr>
        <a:xfrm flipV="1">
          <a:off x="7861300" y="13418083"/>
          <a:ext cx="8890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126442</xdr:rowOff>
    </xdr:from>
    <xdr:to>
      <xdr:col>41</xdr:col>
      <xdr:colOff>50800</xdr:colOff>
      <xdr:row>78</xdr:row>
      <xdr:rowOff>129718</xdr:rowOff>
    </xdr:to>
    <xdr:cxnSp macro="">
      <xdr:nvCxnSpPr>
        <xdr:cNvPr id="413" name="直線コネクタ 412"/>
        <xdr:cNvCxnSpPr/>
      </xdr:nvCxnSpPr>
      <xdr:spPr>
        <a:xfrm>
          <a:off x="6972300" y="1349954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67869</xdr:rowOff>
    </xdr:from>
    <xdr:to>
      <xdr:col>55</xdr:col>
      <xdr:colOff>50800</xdr:colOff>
      <xdr:row>78</xdr:row>
      <xdr:rowOff>169469</xdr:rowOff>
    </xdr:to>
    <xdr:sp macro="" textlink="">
      <xdr:nvSpPr>
        <xdr:cNvPr id="423" name="楕円 422"/>
        <xdr:cNvSpPr/>
      </xdr:nvSpPr>
      <xdr:spPr>
        <a:xfrm>
          <a:off x="104267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154246</xdr:rowOff>
    </xdr:from>
    <xdr:ext cx="469744" cy="259045"/>
    <xdr:sp macro="" textlink="">
      <xdr:nvSpPr>
        <xdr:cNvPr id="424" name="商工費該当値テキスト"/>
        <xdr:cNvSpPr txBox="1"/>
      </xdr:nvSpPr>
      <xdr:spPr>
        <a:xfrm>
          <a:off x="10528300" y="1335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60286</xdr:rowOff>
    </xdr:from>
    <xdr:to>
      <xdr:col>50</xdr:col>
      <xdr:colOff>165100</xdr:colOff>
      <xdr:row>78</xdr:row>
      <xdr:rowOff>161886</xdr:rowOff>
    </xdr:to>
    <xdr:sp macro="" textlink="">
      <xdr:nvSpPr>
        <xdr:cNvPr id="425" name="楕円 424"/>
        <xdr:cNvSpPr/>
      </xdr:nvSpPr>
      <xdr:spPr>
        <a:xfrm>
          <a:off x="95885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153013</xdr:rowOff>
    </xdr:from>
    <xdr:ext cx="469744" cy="259045"/>
    <xdr:sp macro="" textlink="">
      <xdr:nvSpPr>
        <xdr:cNvPr id="426" name="テキスト ボックス 425"/>
        <xdr:cNvSpPr txBox="1"/>
      </xdr:nvSpPr>
      <xdr:spPr>
        <a:xfrm>
          <a:off x="9404428" y="135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165633</xdr:rowOff>
    </xdr:from>
    <xdr:to>
      <xdr:col>46</xdr:col>
      <xdr:colOff>38100</xdr:colOff>
      <xdr:row>78</xdr:row>
      <xdr:rowOff>95783</xdr:rowOff>
    </xdr:to>
    <xdr:sp macro="" textlink="">
      <xdr:nvSpPr>
        <xdr:cNvPr id="427" name="楕円 426"/>
        <xdr:cNvSpPr/>
      </xdr:nvSpPr>
      <xdr:spPr>
        <a:xfrm>
          <a:off x="8699500" y="133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86910</xdr:rowOff>
    </xdr:from>
    <xdr:ext cx="469744" cy="259045"/>
    <xdr:sp macro="" textlink="">
      <xdr:nvSpPr>
        <xdr:cNvPr id="428" name="テキスト ボックス 427"/>
        <xdr:cNvSpPr txBox="1"/>
      </xdr:nvSpPr>
      <xdr:spPr>
        <a:xfrm>
          <a:off x="8515428" y="1346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78918</xdr:rowOff>
    </xdr:from>
    <xdr:to>
      <xdr:col>41</xdr:col>
      <xdr:colOff>101600</xdr:colOff>
      <xdr:row>79</xdr:row>
      <xdr:rowOff>9068</xdr:rowOff>
    </xdr:to>
    <xdr:sp macro="" textlink="">
      <xdr:nvSpPr>
        <xdr:cNvPr id="429" name="楕円 428"/>
        <xdr:cNvSpPr/>
      </xdr:nvSpPr>
      <xdr:spPr>
        <a:xfrm>
          <a:off x="7810500" y="134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195</xdr:rowOff>
    </xdr:from>
    <xdr:ext cx="469744" cy="259045"/>
    <xdr:sp macro="" textlink="">
      <xdr:nvSpPr>
        <xdr:cNvPr id="430" name="テキスト ボックス 429"/>
        <xdr:cNvSpPr txBox="1"/>
      </xdr:nvSpPr>
      <xdr:spPr>
        <a:xfrm>
          <a:off x="7626428" y="1354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75642</xdr:rowOff>
    </xdr:from>
    <xdr:to>
      <xdr:col>36</xdr:col>
      <xdr:colOff>165100</xdr:colOff>
      <xdr:row>79</xdr:row>
      <xdr:rowOff>5792</xdr:rowOff>
    </xdr:to>
    <xdr:sp macro="" textlink="">
      <xdr:nvSpPr>
        <xdr:cNvPr id="431" name="楕円 430"/>
        <xdr:cNvSpPr/>
      </xdr:nvSpPr>
      <xdr:spPr>
        <a:xfrm>
          <a:off x="69215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168369</xdr:rowOff>
    </xdr:from>
    <xdr:ext cx="469744" cy="259045"/>
    <xdr:sp macro="" textlink="">
      <xdr:nvSpPr>
        <xdr:cNvPr id="432" name="テキスト ボックス 431"/>
        <xdr:cNvSpPr txBox="1"/>
      </xdr:nvSpPr>
      <xdr:spPr>
        <a:xfrm>
          <a:off x="6737428" y="135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156769</xdr:rowOff>
    </xdr:from>
    <xdr:to>
      <xdr:col>55</xdr:col>
      <xdr:colOff>0</xdr:colOff>
      <xdr:row>99</xdr:row>
      <xdr:rowOff>2806</xdr:rowOff>
    </xdr:to>
    <xdr:cxnSp macro="">
      <xdr:nvCxnSpPr>
        <xdr:cNvPr id="462" name="直線コネクタ 461"/>
        <xdr:cNvCxnSpPr/>
      </xdr:nvCxnSpPr>
      <xdr:spPr>
        <a:xfrm>
          <a:off x="9639300" y="16958869"/>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131242</xdr:rowOff>
    </xdr:from>
    <xdr:to>
      <xdr:col>50</xdr:col>
      <xdr:colOff>114300</xdr:colOff>
      <xdr:row>98</xdr:row>
      <xdr:rowOff>156769</xdr:rowOff>
    </xdr:to>
    <xdr:cxnSp macro="">
      <xdr:nvCxnSpPr>
        <xdr:cNvPr id="465" name="直線コネクタ 464"/>
        <xdr:cNvCxnSpPr/>
      </xdr:nvCxnSpPr>
      <xdr:spPr>
        <a:xfrm>
          <a:off x="8750300" y="1693334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104439</xdr:rowOff>
    </xdr:from>
    <xdr:to>
      <xdr:col>45</xdr:col>
      <xdr:colOff>177800</xdr:colOff>
      <xdr:row>98</xdr:row>
      <xdr:rowOff>131242</xdr:rowOff>
    </xdr:to>
    <xdr:cxnSp macro="">
      <xdr:nvCxnSpPr>
        <xdr:cNvPr id="468" name="直線コネクタ 467"/>
        <xdr:cNvCxnSpPr/>
      </xdr:nvCxnSpPr>
      <xdr:spPr>
        <a:xfrm>
          <a:off x="7861300" y="16906539"/>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6141</xdr:rowOff>
    </xdr:from>
    <xdr:to>
      <xdr:col>41</xdr:col>
      <xdr:colOff>50800</xdr:colOff>
      <xdr:row>98</xdr:row>
      <xdr:rowOff>104439</xdr:rowOff>
    </xdr:to>
    <xdr:cxnSp macro="">
      <xdr:nvCxnSpPr>
        <xdr:cNvPr id="471" name="直線コネクタ 470"/>
        <xdr:cNvCxnSpPr/>
      </xdr:nvCxnSpPr>
      <xdr:spPr>
        <a:xfrm>
          <a:off x="6972300" y="16636791"/>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86155</xdr:rowOff>
    </xdr:from>
    <xdr:ext cx="534377" cy="259045"/>
    <xdr:sp macro="" textlink="">
      <xdr:nvSpPr>
        <xdr:cNvPr id="473" name="テキスト ボックス 472"/>
        <xdr:cNvSpPr txBox="1"/>
      </xdr:nvSpPr>
      <xdr:spPr>
        <a:xfrm>
          <a:off x="7594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39025</xdr:rowOff>
    </xdr:from>
    <xdr:ext cx="534377" cy="259045"/>
    <xdr:sp macro="" textlink="">
      <xdr:nvSpPr>
        <xdr:cNvPr id="475" name="テキスト ボックス 474"/>
        <xdr:cNvSpPr txBox="1"/>
      </xdr:nvSpPr>
      <xdr:spPr>
        <a:xfrm>
          <a:off x="6705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123456</xdr:rowOff>
    </xdr:from>
    <xdr:to>
      <xdr:col>55</xdr:col>
      <xdr:colOff>50800</xdr:colOff>
      <xdr:row>99</xdr:row>
      <xdr:rowOff>53606</xdr:rowOff>
    </xdr:to>
    <xdr:sp macro="" textlink="">
      <xdr:nvSpPr>
        <xdr:cNvPr id="481" name="楕円 480"/>
        <xdr:cNvSpPr/>
      </xdr:nvSpPr>
      <xdr:spPr>
        <a:xfrm>
          <a:off x="10426700" y="169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38383</xdr:rowOff>
    </xdr:from>
    <xdr:ext cx="534377" cy="259045"/>
    <xdr:sp macro="" textlink="">
      <xdr:nvSpPr>
        <xdr:cNvPr id="482" name="土木費該当値テキスト"/>
        <xdr:cNvSpPr txBox="1"/>
      </xdr:nvSpPr>
      <xdr:spPr>
        <a:xfrm>
          <a:off x="10528300"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105969</xdr:rowOff>
    </xdr:from>
    <xdr:to>
      <xdr:col>50</xdr:col>
      <xdr:colOff>165100</xdr:colOff>
      <xdr:row>99</xdr:row>
      <xdr:rowOff>36119</xdr:rowOff>
    </xdr:to>
    <xdr:sp macro="" textlink="">
      <xdr:nvSpPr>
        <xdr:cNvPr id="483" name="楕円 482"/>
        <xdr:cNvSpPr/>
      </xdr:nvSpPr>
      <xdr:spPr>
        <a:xfrm>
          <a:off x="9588500" y="169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27246</xdr:rowOff>
    </xdr:from>
    <xdr:ext cx="534377" cy="259045"/>
    <xdr:sp macro="" textlink="">
      <xdr:nvSpPr>
        <xdr:cNvPr id="484" name="テキスト ボックス 483"/>
        <xdr:cNvSpPr txBox="1"/>
      </xdr:nvSpPr>
      <xdr:spPr>
        <a:xfrm>
          <a:off x="9372111" y="170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80442</xdr:rowOff>
    </xdr:from>
    <xdr:to>
      <xdr:col>46</xdr:col>
      <xdr:colOff>38100</xdr:colOff>
      <xdr:row>99</xdr:row>
      <xdr:rowOff>10592</xdr:rowOff>
    </xdr:to>
    <xdr:sp macro="" textlink="">
      <xdr:nvSpPr>
        <xdr:cNvPr id="485" name="楕円 484"/>
        <xdr:cNvSpPr/>
      </xdr:nvSpPr>
      <xdr:spPr>
        <a:xfrm>
          <a:off x="8699500" y="1688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1719</xdr:rowOff>
    </xdr:from>
    <xdr:ext cx="534377" cy="259045"/>
    <xdr:sp macro="" textlink="">
      <xdr:nvSpPr>
        <xdr:cNvPr id="486" name="テキスト ボックス 485"/>
        <xdr:cNvSpPr txBox="1"/>
      </xdr:nvSpPr>
      <xdr:spPr>
        <a:xfrm>
          <a:off x="8483111" y="169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53639</xdr:rowOff>
    </xdr:from>
    <xdr:to>
      <xdr:col>41</xdr:col>
      <xdr:colOff>101600</xdr:colOff>
      <xdr:row>98</xdr:row>
      <xdr:rowOff>155239</xdr:rowOff>
    </xdr:to>
    <xdr:sp macro="" textlink="">
      <xdr:nvSpPr>
        <xdr:cNvPr id="487" name="楕円 486"/>
        <xdr:cNvSpPr/>
      </xdr:nvSpPr>
      <xdr:spPr>
        <a:xfrm>
          <a:off x="7810500" y="16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146366</xdr:rowOff>
    </xdr:from>
    <xdr:ext cx="534377" cy="259045"/>
    <xdr:sp macro="" textlink="">
      <xdr:nvSpPr>
        <xdr:cNvPr id="488" name="テキスト ボックス 487"/>
        <xdr:cNvSpPr txBox="1"/>
      </xdr:nvSpPr>
      <xdr:spPr>
        <a:xfrm>
          <a:off x="7594111" y="1694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126791</xdr:rowOff>
    </xdr:from>
    <xdr:to>
      <xdr:col>36</xdr:col>
      <xdr:colOff>165100</xdr:colOff>
      <xdr:row>97</xdr:row>
      <xdr:rowOff>56941</xdr:rowOff>
    </xdr:to>
    <xdr:sp macro="" textlink="">
      <xdr:nvSpPr>
        <xdr:cNvPr id="489" name="楕円 488"/>
        <xdr:cNvSpPr/>
      </xdr:nvSpPr>
      <xdr:spPr>
        <a:xfrm>
          <a:off x="6921500" y="165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48068</xdr:rowOff>
    </xdr:from>
    <xdr:ext cx="534377" cy="259045"/>
    <xdr:sp macro="" textlink="">
      <xdr:nvSpPr>
        <xdr:cNvPr id="490" name="テキスト ボックス 489"/>
        <xdr:cNvSpPr txBox="1"/>
      </xdr:nvSpPr>
      <xdr:spPr>
        <a:xfrm>
          <a:off x="6705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94209</xdr:rowOff>
    </xdr:from>
    <xdr:to>
      <xdr:col>85</xdr:col>
      <xdr:colOff>127000</xdr:colOff>
      <xdr:row>36</xdr:row>
      <xdr:rowOff>114920</xdr:rowOff>
    </xdr:to>
    <xdr:cxnSp macro="">
      <xdr:nvCxnSpPr>
        <xdr:cNvPr id="518" name="直線コネクタ 517"/>
        <xdr:cNvCxnSpPr/>
      </xdr:nvCxnSpPr>
      <xdr:spPr>
        <a:xfrm>
          <a:off x="15481300" y="6266409"/>
          <a:ext cx="8382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94209</xdr:rowOff>
    </xdr:from>
    <xdr:to>
      <xdr:col>81</xdr:col>
      <xdr:colOff>50800</xdr:colOff>
      <xdr:row>36</xdr:row>
      <xdr:rowOff>115240</xdr:rowOff>
    </xdr:to>
    <xdr:cxnSp macro="">
      <xdr:nvCxnSpPr>
        <xdr:cNvPr id="521" name="直線コネクタ 520"/>
        <xdr:cNvCxnSpPr/>
      </xdr:nvCxnSpPr>
      <xdr:spPr>
        <a:xfrm flipV="1">
          <a:off x="14592300" y="626640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87808</xdr:rowOff>
    </xdr:from>
    <xdr:to>
      <xdr:col>76</xdr:col>
      <xdr:colOff>114300</xdr:colOff>
      <xdr:row>36</xdr:row>
      <xdr:rowOff>115240</xdr:rowOff>
    </xdr:to>
    <xdr:cxnSp macro="">
      <xdr:nvCxnSpPr>
        <xdr:cNvPr id="524" name="直線コネクタ 523"/>
        <xdr:cNvCxnSpPr/>
      </xdr:nvCxnSpPr>
      <xdr:spPr>
        <a:xfrm>
          <a:off x="13703300" y="6088558"/>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87808</xdr:rowOff>
    </xdr:from>
    <xdr:to>
      <xdr:col>71</xdr:col>
      <xdr:colOff>177800</xdr:colOff>
      <xdr:row>36</xdr:row>
      <xdr:rowOff>103170</xdr:rowOff>
    </xdr:to>
    <xdr:cxnSp macro="">
      <xdr:nvCxnSpPr>
        <xdr:cNvPr id="527" name="直線コネクタ 526"/>
        <xdr:cNvCxnSpPr/>
      </xdr:nvCxnSpPr>
      <xdr:spPr>
        <a:xfrm flipV="1">
          <a:off x="12814300" y="6088558"/>
          <a:ext cx="889000" cy="18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9811</xdr:rowOff>
    </xdr:from>
    <xdr:ext cx="534377" cy="259045"/>
    <xdr:sp macro="" textlink="">
      <xdr:nvSpPr>
        <xdr:cNvPr id="529" name="テキスト ボックス 528"/>
        <xdr:cNvSpPr txBox="1"/>
      </xdr:nvSpPr>
      <xdr:spPr>
        <a:xfrm>
          <a:off x="13436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67693</xdr:rowOff>
    </xdr:from>
    <xdr:ext cx="534377" cy="259045"/>
    <xdr:sp macro="" textlink="">
      <xdr:nvSpPr>
        <xdr:cNvPr id="531" name="テキスト ボックス 530"/>
        <xdr:cNvSpPr txBox="1"/>
      </xdr:nvSpPr>
      <xdr:spPr>
        <a:xfrm>
          <a:off x="12547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64120</xdr:rowOff>
    </xdr:from>
    <xdr:to>
      <xdr:col>85</xdr:col>
      <xdr:colOff>177800</xdr:colOff>
      <xdr:row>36</xdr:row>
      <xdr:rowOff>165720</xdr:rowOff>
    </xdr:to>
    <xdr:sp macro="" textlink="">
      <xdr:nvSpPr>
        <xdr:cNvPr id="537" name="楕円 536"/>
        <xdr:cNvSpPr/>
      </xdr:nvSpPr>
      <xdr:spPr>
        <a:xfrm>
          <a:off x="16268700" y="62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42547</xdr:rowOff>
    </xdr:from>
    <xdr:ext cx="534377" cy="259045"/>
    <xdr:sp macro="" textlink="">
      <xdr:nvSpPr>
        <xdr:cNvPr id="538" name="消防費該当値テキスト"/>
        <xdr:cNvSpPr txBox="1"/>
      </xdr:nvSpPr>
      <xdr:spPr>
        <a:xfrm>
          <a:off x="16370300" y="62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43409</xdr:rowOff>
    </xdr:from>
    <xdr:to>
      <xdr:col>81</xdr:col>
      <xdr:colOff>101600</xdr:colOff>
      <xdr:row>36</xdr:row>
      <xdr:rowOff>145009</xdr:rowOff>
    </xdr:to>
    <xdr:sp macro="" textlink="">
      <xdr:nvSpPr>
        <xdr:cNvPr id="539" name="楕円 538"/>
        <xdr:cNvSpPr/>
      </xdr:nvSpPr>
      <xdr:spPr>
        <a:xfrm>
          <a:off x="15430500" y="62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136136</xdr:rowOff>
    </xdr:from>
    <xdr:ext cx="534377" cy="259045"/>
    <xdr:sp macro="" textlink="">
      <xdr:nvSpPr>
        <xdr:cNvPr id="540" name="テキスト ボックス 539"/>
        <xdr:cNvSpPr txBox="1"/>
      </xdr:nvSpPr>
      <xdr:spPr>
        <a:xfrm>
          <a:off x="15214111" y="63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64440</xdr:rowOff>
    </xdr:from>
    <xdr:to>
      <xdr:col>76</xdr:col>
      <xdr:colOff>165100</xdr:colOff>
      <xdr:row>36</xdr:row>
      <xdr:rowOff>166040</xdr:rowOff>
    </xdr:to>
    <xdr:sp macro="" textlink="">
      <xdr:nvSpPr>
        <xdr:cNvPr id="541" name="楕円 540"/>
        <xdr:cNvSpPr/>
      </xdr:nvSpPr>
      <xdr:spPr>
        <a:xfrm>
          <a:off x="14541500" y="62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157167</xdr:rowOff>
    </xdr:from>
    <xdr:ext cx="534377" cy="259045"/>
    <xdr:sp macro="" textlink="">
      <xdr:nvSpPr>
        <xdr:cNvPr id="542" name="テキスト ボックス 541"/>
        <xdr:cNvSpPr txBox="1"/>
      </xdr:nvSpPr>
      <xdr:spPr>
        <a:xfrm>
          <a:off x="14325111"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37008</xdr:rowOff>
    </xdr:from>
    <xdr:to>
      <xdr:col>72</xdr:col>
      <xdr:colOff>38100</xdr:colOff>
      <xdr:row>35</xdr:row>
      <xdr:rowOff>138608</xdr:rowOff>
    </xdr:to>
    <xdr:sp macro="" textlink="">
      <xdr:nvSpPr>
        <xdr:cNvPr id="543" name="楕円 542"/>
        <xdr:cNvSpPr/>
      </xdr:nvSpPr>
      <xdr:spPr>
        <a:xfrm>
          <a:off x="13652500" y="60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155135</xdr:rowOff>
    </xdr:from>
    <xdr:ext cx="534377" cy="259045"/>
    <xdr:sp macro="" textlink="">
      <xdr:nvSpPr>
        <xdr:cNvPr id="544" name="テキスト ボックス 543"/>
        <xdr:cNvSpPr txBox="1"/>
      </xdr:nvSpPr>
      <xdr:spPr>
        <a:xfrm>
          <a:off x="13436111" y="58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52370</xdr:rowOff>
    </xdr:from>
    <xdr:to>
      <xdr:col>67</xdr:col>
      <xdr:colOff>101600</xdr:colOff>
      <xdr:row>36</xdr:row>
      <xdr:rowOff>153970</xdr:rowOff>
    </xdr:to>
    <xdr:sp macro="" textlink="">
      <xdr:nvSpPr>
        <xdr:cNvPr id="545" name="楕円 544"/>
        <xdr:cNvSpPr/>
      </xdr:nvSpPr>
      <xdr:spPr>
        <a:xfrm>
          <a:off x="12763500" y="62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170497</xdr:rowOff>
    </xdr:from>
    <xdr:ext cx="534377" cy="259045"/>
    <xdr:sp macro="" textlink="">
      <xdr:nvSpPr>
        <xdr:cNvPr id="546" name="テキスト ボックス 545"/>
        <xdr:cNvSpPr txBox="1"/>
      </xdr:nvSpPr>
      <xdr:spPr>
        <a:xfrm>
          <a:off x="12547111" y="599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134736</xdr:rowOff>
    </xdr:from>
    <xdr:to>
      <xdr:col>85</xdr:col>
      <xdr:colOff>127000</xdr:colOff>
      <xdr:row>57</xdr:row>
      <xdr:rowOff>75839</xdr:rowOff>
    </xdr:to>
    <xdr:cxnSp macro="">
      <xdr:nvCxnSpPr>
        <xdr:cNvPr id="578" name="直線コネクタ 577"/>
        <xdr:cNvCxnSpPr/>
      </xdr:nvCxnSpPr>
      <xdr:spPr>
        <a:xfrm flipV="1">
          <a:off x="15481300" y="9735936"/>
          <a:ext cx="838200" cy="1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42839</xdr:rowOff>
    </xdr:from>
    <xdr:to>
      <xdr:col>81</xdr:col>
      <xdr:colOff>50800</xdr:colOff>
      <xdr:row>57</xdr:row>
      <xdr:rowOff>75839</xdr:rowOff>
    </xdr:to>
    <xdr:cxnSp macro="">
      <xdr:nvCxnSpPr>
        <xdr:cNvPr id="581" name="直線コネクタ 580"/>
        <xdr:cNvCxnSpPr/>
      </xdr:nvCxnSpPr>
      <xdr:spPr>
        <a:xfrm>
          <a:off x="14592300" y="9472589"/>
          <a:ext cx="889000" cy="37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42839</xdr:rowOff>
    </xdr:from>
    <xdr:to>
      <xdr:col>76</xdr:col>
      <xdr:colOff>114300</xdr:colOff>
      <xdr:row>55</xdr:row>
      <xdr:rowOff>135324</xdr:rowOff>
    </xdr:to>
    <xdr:cxnSp macro="">
      <xdr:nvCxnSpPr>
        <xdr:cNvPr id="584" name="直線コネクタ 583"/>
        <xdr:cNvCxnSpPr/>
      </xdr:nvCxnSpPr>
      <xdr:spPr>
        <a:xfrm flipV="1">
          <a:off x="13703300" y="9472589"/>
          <a:ext cx="889000" cy="9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6" name="テキスト ボックス 585"/>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135324</xdr:rowOff>
    </xdr:from>
    <xdr:to>
      <xdr:col>71</xdr:col>
      <xdr:colOff>177800</xdr:colOff>
      <xdr:row>55</xdr:row>
      <xdr:rowOff>140320</xdr:rowOff>
    </xdr:to>
    <xdr:cxnSp macro="">
      <xdr:nvCxnSpPr>
        <xdr:cNvPr id="587" name="直線コネクタ 586"/>
        <xdr:cNvCxnSpPr/>
      </xdr:nvCxnSpPr>
      <xdr:spPr>
        <a:xfrm flipV="1">
          <a:off x="12814300" y="9565074"/>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89" name="テキスト ボックス 588"/>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1" name="テキスト ボックス 590"/>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83936</xdr:rowOff>
    </xdr:from>
    <xdr:to>
      <xdr:col>85</xdr:col>
      <xdr:colOff>177800</xdr:colOff>
      <xdr:row>57</xdr:row>
      <xdr:rowOff>14086</xdr:rowOff>
    </xdr:to>
    <xdr:sp macro="" textlink="">
      <xdr:nvSpPr>
        <xdr:cNvPr id="597" name="楕円 596"/>
        <xdr:cNvSpPr/>
      </xdr:nvSpPr>
      <xdr:spPr>
        <a:xfrm>
          <a:off x="16268700" y="96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62363</xdr:rowOff>
    </xdr:from>
    <xdr:ext cx="534377" cy="259045"/>
    <xdr:sp macro="" textlink="">
      <xdr:nvSpPr>
        <xdr:cNvPr id="598" name="教育費該当値テキスト"/>
        <xdr:cNvSpPr txBox="1"/>
      </xdr:nvSpPr>
      <xdr:spPr>
        <a:xfrm>
          <a:off x="16370300" y="966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25039</xdr:rowOff>
    </xdr:from>
    <xdr:to>
      <xdr:col>81</xdr:col>
      <xdr:colOff>101600</xdr:colOff>
      <xdr:row>57</xdr:row>
      <xdr:rowOff>126639</xdr:rowOff>
    </xdr:to>
    <xdr:sp macro="" textlink="">
      <xdr:nvSpPr>
        <xdr:cNvPr id="599" name="楕円 598"/>
        <xdr:cNvSpPr/>
      </xdr:nvSpPr>
      <xdr:spPr>
        <a:xfrm>
          <a:off x="15430500" y="97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117766</xdr:rowOff>
    </xdr:from>
    <xdr:ext cx="534377" cy="259045"/>
    <xdr:sp macro="" textlink="">
      <xdr:nvSpPr>
        <xdr:cNvPr id="600" name="テキスト ボックス 599"/>
        <xdr:cNvSpPr txBox="1"/>
      </xdr:nvSpPr>
      <xdr:spPr>
        <a:xfrm>
          <a:off x="15214111" y="98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163489</xdr:rowOff>
    </xdr:from>
    <xdr:to>
      <xdr:col>76</xdr:col>
      <xdr:colOff>165100</xdr:colOff>
      <xdr:row>55</xdr:row>
      <xdr:rowOff>93639</xdr:rowOff>
    </xdr:to>
    <xdr:sp macro="" textlink="">
      <xdr:nvSpPr>
        <xdr:cNvPr id="601" name="楕円 600"/>
        <xdr:cNvSpPr/>
      </xdr:nvSpPr>
      <xdr:spPr>
        <a:xfrm>
          <a:off x="14541500" y="94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110166</xdr:rowOff>
    </xdr:from>
    <xdr:ext cx="534377" cy="259045"/>
    <xdr:sp macro="" textlink="">
      <xdr:nvSpPr>
        <xdr:cNvPr id="602" name="テキスト ボックス 601"/>
        <xdr:cNvSpPr txBox="1"/>
      </xdr:nvSpPr>
      <xdr:spPr>
        <a:xfrm>
          <a:off x="14325111" y="91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84524</xdr:rowOff>
    </xdr:from>
    <xdr:to>
      <xdr:col>72</xdr:col>
      <xdr:colOff>38100</xdr:colOff>
      <xdr:row>56</xdr:row>
      <xdr:rowOff>14674</xdr:rowOff>
    </xdr:to>
    <xdr:sp macro="" textlink="">
      <xdr:nvSpPr>
        <xdr:cNvPr id="603" name="楕円 602"/>
        <xdr:cNvSpPr/>
      </xdr:nvSpPr>
      <xdr:spPr>
        <a:xfrm>
          <a:off x="13652500" y="95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31201</xdr:rowOff>
    </xdr:from>
    <xdr:ext cx="534377" cy="259045"/>
    <xdr:sp macro="" textlink="">
      <xdr:nvSpPr>
        <xdr:cNvPr id="604" name="テキスト ボックス 603"/>
        <xdr:cNvSpPr txBox="1"/>
      </xdr:nvSpPr>
      <xdr:spPr>
        <a:xfrm>
          <a:off x="13436111" y="92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89520</xdr:rowOff>
    </xdr:from>
    <xdr:to>
      <xdr:col>67</xdr:col>
      <xdr:colOff>101600</xdr:colOff>
      <xdr:row>56</xdr:row>
      <xdr:rowOff>19670</xdr:rowOff>
    </xdr:to>
    <xdr:sp macro="" textlink="">
      <xdr:nvSpPr>
        <xdr:cNvPr id="605" name="楕円 604"/>
        <xdr:cNvSpPr/>
      </xdr:nvSpPr>
      <xdr:spPr>
        <a:xfrm>
          <a:off x="12763500" y="951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36197</xdr:rowOff>
    </xdr:from>
    <xdr:ext cx="534377" cy="259045"/>
    <xdr:sp macro="" textlink="">
      <xdr:nvSpPr>
        <xdr:cNvPr id="606" name="テキスト ボックス 605"/>
        <xdr:cNvSpPr txBox="1"/>
      </xdr:nvSpPr>
      <xdr:spPr>
        <a:xfrm>
          <a:off x="12547111" y="92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163170</xdr:rowOff>
    </xdr:from>
    <xdr:to>
      <xdr:col>85</xdr:col>
      <xdr:colOff>127000</xdr:colOff>
      <xdr:row>79</xdr:row>
      <xdr:rowOff>27648</xdr:rowOff>
    </xdr:to>
    <xdr:cxnSp macro="">
      <xdr:nvCxnSpPr>
        <xdr:cNvPr id="635" name="直線コネクタ 634"/>
        <xdr:cNvCxnSpPr/>
      </xdr:nvCxnSpPr>
      <xdr:spPr>
        <a:xfrm>
          <a:off x="15481300" y="13536270"/>
          <a:ext cx="8382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163170</xdr:rowOff>
    </xdr:from>
    <xdr:to>
      <xdr:col>81</xdr:col>
      <xdr:colOff>50800</xdr:colOff>
      <xdr:row>79</xdr:row>
      <xdr:rowOff>44450</xdr:rowOff>
    </xdr:to>
    <xdr:cxnSp macro="">
      <xdr:nvCxnSpPr>
        <xdr:cNvPr id="638" name="直線コネクタ 637"/>
        <xdr:cNvCxnSpPr/>
      </xdr:nvCxnSpPr>
      <xdr:spPr>
        <a:xfrm flipV="1">
          <a:off x="14592300" y="13536270"/>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36237</xdr:rowOff>
    </xdr:from>
    <xdr:ext cx="469744" cy="259045"/>
    <xdr:sp macro="" textlink="">
      <xdr:nvSpPr>
        <xdr:cNvPr id="640" name="テキスト ボックス 639"/>
        <xdr:cNvSpPr txBox="1"/>
      </xdr:nvSpPr>
      <xdr:spPr>
        <a:xfrm>
          <a:off x="15246428"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28372</xdr:rowOff>
    </xdr:from>
    <xdr:to>
      <xdr:col>71</xdr:col>
      <xdr:colOff>177800</xdr:colOff>
      <xdr:row>79</xdr:row>
      <xdr:rowOff>44450</xdr:rowOff>
    </xdr:to>
    <xdr:cxnSp macro="">
      <xdr:nvCxnSpPr>
        <xdr:cNvPr id="644" name="直線コネクタ 643"/>
        <xdr:cNvCxnSpPr/>
      </xdr:nvCxnSpPr>
      <xdr:spPr>
        <a:xfrm>
          <a:off x="12814300" y="1357292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148298</xdr:rowOff>
    </xdr:from>
    <xdr:to>
      <xdr:col>85</xdr:col>
      <xdr:colOff>177800</xdr:colOff>
      <xdr:row>79</xdr:row>
      <xdr:rowOff>78448</xdr:rowOff>
    </xdr:to>
    <xdr:sp macro="" textlink="">
      <xdr:nvSpPr>
        <xdr:cNvPr id="654" name="楕円 653"/>
        <xdr:cNvSpPr/>
      </xdr:nvSpPr>
      <xdr:spPr>
        <a:xfrm>
          <a:off x="16268700" y="135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378565" cy="259045"/>
    <xdr:sp macro="" textlink="">
      <xdr:nvSpPr>
        <xdr:cNvPr id="655" name="災害復旧費該当値テキスト"/>
        <xdr:cNvSpPr txBox="1"/>
      </xdr:nvSpPr>
      <xdr:spPr>
        <a:xfrm>
          <a:off x="16370300" y="1345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112370</xdr:rowOff>
    </xdr:from>
    <xdr:to>
      <xdr:col>81</xdr:col>
      <xdr:colOff>101600</xdr:colOff>
      <xdr:row>79</xdr:row>
      <xdr:rowOff>42520</xdr:rowOff>
    </xdr:to>
    <xdr:sp macro="" textlink="">
      <xdr:nvSpPr>
        <xdr:cNvPr id="656" name="楕円 655"/>
        <xdr:cNvSpPr/>
      </xdr:nvSpPr>
      <xdr:spPr>
        <a:xfrm>
          <a:off x="15430500" y="134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59047</xdr:rowOff>
    </xdr:from>
    <xdr:ext cx="469744" cy="259045"/>
    <xdr:sp macro="" textlink="">
      <xdr:nvSpPr>
        <xdr:cNvPr id="657" name="テキスト ボックス 656"/>
        <xdr:cNvSpPr txBox="1"/>
      </xdr:nvSpPr>
      <xdr:spPr>
        <a:xfrm>
          <a:off x="15246428" y="132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149022</xdr:rowOff>
    </xdr:from>
    <xdr:to>
      <xdr:col>67</xdr:col>
      <xdr:colOff>101600</xdr:colOff>
      <xdr:row>79</xdr:row>
      <xdr:rowOff>79172</xdr:rowOff>
    </xdr:to>
    <xdr:sp macro="" textlink="">
      <xdr:nvSpPr>
        <xdr:cNvPr id="662" name="楕円 661"/>
        <xdr:cNvSpPr/>
      </xdr:nvSpPr>
      <xdr:spPr>
        <a:xfrm>
          <a:off x="12763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70299</xdr:rowOff>
    </xdr:from>
    <xdr:ext cx="378565" cy="259045"/>
    <xdr:sp macro="" textlink="">
      <xdr:nvSpPr>
        <xdr:cNvPr id="663" name="テキスト ボックス 662"/>
        <xdr:cNvSpPr txBox="1"/>
      </xdr:nvSpPr>
      <xdr:spPr>
        <a:xfrm>
          <a:off x="12625017" y="13614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70255</xdr:rowOff>
    </xdr:from>
    <xdr:to>
      <xdr:col>85</xdr:col>
      <xdr:colOff>127000</xdr:colOff>
      <xdr:row>95</xdr:row>
      <xdr:rowOff>83840</xdr:rowOff>
    </xdr:to>
    <xdr:cxnSp macro="">
      <xdr:nvCxnSpPr>
        <xdr:cNvPr id="694" name="直線コネクタ 693"/>
        <xdr:cNvCxnSpPr/>
      </xdr:nvCxnSpPr>
      <xdr:spPr>
        <a:xfrm flipV="1">
          <a:off x="15481300" y="16358005"/>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5"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83840</xdr:rowOff>
    </xdr:from>
    <xdr:to>
      <xdr:col>81</xdr:col>
      <xdr:colOff>50800</xdr:colOff>
      <xdr:row>95</xdr:row>
      <xdr:rowOff>88869</xdr:rowOff>
    </xdr:to>
    <xdr:cxnSp macro="">
      <xdr:nvCxnSpPr>
        <xdr:cNvPr id="697" name="直線コネクタ 696"/>
        <xdr:cNvCxnSpPr/>
      </xdr:nvCxnSpPr>
      <xdr:spPr>
        <a:xfrm flipV="1">
          <a:off x="14592300" y="1637159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9" name="テキスト ボックス 698"/>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88869</xdr:rowOff>
    </xdr:from>
    <xdr:to>
      <xdr:col>76</xdr:col>
      <xdr:colOff>114300</xdr:colOff>
      <xdr:row>95</xdr:row>
      <xdr:rowOff>124760</xdr:rowOff>
    </xdr:to>
    <xdr:cxnSp macro="">
      <xdr:nvCxnSpPr>
        <xdr:cNvPr id="700" name="直線コネクタ 699"/>
        <xdr:cNvCxnSpPr/>
      </xdr:nvCxnSpPr>
      <xdr:spPr>
        <a:xfrm flipV="1">
          <a:off x="13703300" y="16376619"/>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2" name="テキスト ボックス 701"/>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121053</xdr:rowOff>
    </xdr:from>
    <xdr:to>
      <xdr:col>71</xdr:col>
      <xdr:colOff>177800</xdr:colOff>
      <xdr:row>95</xdr:row>
      <xdr:rowOff>124760</xdr:rowOff>
    </xdr:to>
    <xdr:cxnSp macro="">
      <xdr:nvCxnSpPr>
        <xdr:cNvPr id="703" name="直線コネクタ 702"/>
        <xdr:cNvCxnSpPr/>
      </xdr:nvCxnSpPr>
      <xdr:spPr>
        <a:xfrm>
          <a:off x="12814300" y="1640880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5" name="テキスト ボックス 704"/>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7" name="テキスト ボックス 706"/>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19455</xdr:rowOff>
    </xdr:from>
    <xdr:to>
      <xdr:col>85</xdr:col>
      <xdr:colOff>177800</xdr:colOff>
      <xdr:row>95</xdr:row>
      <xdr:rowOff>121055</xdr:rowOff>
    </xdr:to>
    <xdr:sp macro="" textlink="">
      <xdr:nvSpPr>
        <xdr:cNvPr id="713" name="楕円 712"/>
        <xdr:cNvSpPr/>
      </xdr:nvSpPr>
      <xdr:spPr>
        <a:xfrm>
          <a:off x="16268700" y="16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42332</xdr:rowOff>
    </xdr:from>
    <xdr:ext cx="534377" cy="259045"/>
    <xdr:sp macro="" textlink="">
      <xdr:nvSpPr>
        <xdr:cNvPr id="714" name="公債費該当値テキスト"/>
        <xdr:cNvSpPr txBox="1"/>
      </xdr:nvSpPr>
      <xdr:spPr>
        <a:xfrm>
          <a:off x="16370300" y="161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33040</xdr:rowOff>
    </xdr:from>
    <xdr:to>
      <xdr:col>81</xdr:col>
      <xdr:colOff>101600</xdr:colOff>
      <xdr:row>95</xdr:row>
      <xdr:rowOff>134640</xdr:rowOff>
    </xdr:to>
    <xdr:sp macro="" textlink="">
      <xdr:nvSpPr>
        <xdr:cNvPr id="715" name="楕円 714"/>
        <xdr:cNvSpPr/>
      </xdr:nvSpPr>
      <xdr:spPr>
        <a:xfrm>
          <a:off x="15430500" y="1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151167</xdr:rowOff>
    </xdr:from>
    <xdr:ext cx="534377" cy="259045"/>
    <xdr:sp macro="" textlink="">
      <xdr:nvSpPr>
        <xdr:cNvPr id="716" name="テキスト ボックス 715"/>
        <xdr:cNvSpPr txBox="1"/>
      </xdr:nvSpPr>
      <xdr:spPr>
        <a:xfrm>
          <a:off x="15214111" y="160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38069</xdr:rowOff>
    </xdr:from>
    <xdr:to>
      <xdr:col>76</xdr:col>
      <xdr:colOff>165100</xdr:colOff>
      <xdr:row>95</xdr:row>
      <xdr:rowOff>139669</xdr:rowOff>
    </xdr:to>
    <xdr:sp macro="" textlink="">
      <xdr:nvSpPr>
        <xdr:cNvPr id="717" name="楕円 716"/>
        <xdr:cNvSpPr/>
      </xdr:nvSpPr>
      <xdr:spPr>
        <a:xfrm>
          <a:off x="14541500" y="163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156196</xdr:rowOff>
    </xdr:from>
    <xdr:ext cx="534377" cy="259045"/>
    <xdr:sp macro="" textlink="">
      <xdr:nvSpPr>
        <xdr:cNvPr id="718" name="テキスト ボックス 717"/>
        <xdr:cNvSpPr txBox="1"/>
      </xdr:nvSpPr>
      <xdr:spPr>
        <a:xfrm>
          <a:off x="14325111" y="161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73960</xdr:rowOff>
    </xdr:from>
    <xdr:to>
      <xdr:col>72</xdr:col>
      <xdr:colOff>38100</xdr:colOff>
      <xdr:row>96</xdr:row>
      <xdr:rowOff>4110</xdr:rowOff>
    </xdr:to>
    <xdr:sp macro="" textlink="">
      <xdr:nvSpPr>
        <xdr:cNvPr id="719" name="楕円 718"/>
        <xdr:cNvSpPr/>
      </xdr:nvSpPr>
      <xdr:spPr>
        <a:xfrm>
          <a:off x="13652500" y="163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20637</xdr:rowOff>
    </xdr:from>
    <xdr:ext cx="534377" cy="259045"/>
    <xdr:sp macro="" textlink="">
      <xdr:nvSpPr>
        <xdr:cNvPr id="720" name="テキスト ボックス 719"/>
        <xdr:cNvSpPr txBox="1"/>
      </xdr:nvSpPr>
      <xdr:spPr>
        <a:xfrm>
          <a:off x="13436111" y="161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70253</xdr:rowOff>
    </xdr:from>
    <xdr:to>
      <xdr:col>67</xdr:col>
      <xdr:colOff>101600</xdr:colOff>
      <xdr:row>96</xdr:row>
      <xdr:rowOff>403</xdr:rowOff>
    </xdr:to>
    <xdr:sp macro="" textlink="">
      <xdr:nvSpPr>
        <xdr:cNvPr id="721" name="楕円 720"/>
        <xdr:cNvSpPr/>
      </xdr:nvSpPr>
      <xdr:spPr>
        <a:xfrm>
          <a:off x="12763500" y="163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16930</xdr:rowOff>
    </xdr:from>
    <xdr:ext cx="534377" cy="259045"/>
    <xdr:sp macro="" textlink="">
      <xdr:nvSpPr>
        <xdr:cNvPr id="722" name="テキスト ボックス 721"/>
        <xdr:cNvSpPr txBox="1"/>
      </xdr:nvSpPr>
      <xdr:spPr>
        <a:xfrm>
          <a:off x="12547111" y="161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86,050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年度と比較して増加しているが、これは、公共施設総合管理基金を積立てたことや、駅前交流拠点施設を整備したことによるものである。衛生費は住民一人当たり</a:t>
          </a:r>
          <a:r>
            <a:rPr kumimoji="1" lang="en-US" altLang="ja-JP" sz="1300">
              <a:latin typeface="ＭＳ Ｐゴシック" panose="020B0600070205080204" pitchFamily="50" charset="-128"/>
              <a:ea typeface="ＭＳ Ｐゴシック" panose="020B0600070205080204" pitchFamily="50" charset="-128"/>
            </a:rPr>
            <a:t>47,234</a:t>
          </a:r>
          <a:r>
            <a:rPr kumimoji="1" lang="ja-JP" altLang="en-US" sz="1300">
              <a:latin typeface="ＭＳ Ｐゴシック" panose="020B0600070205080204" pitchFamily="50" charset="-128"/>
              <a:ea typeface="ＭＳ Ｐゴシック" panose="020B0600070205080204" pitchFamily="50" charset="-128"/>
            </a:rPr>
            <a:t>円で類似団体平均を上回った状態が続いているが、これは病院事業会計への繰出金が主な要因となっている。教育費は住民一人当たり</a:t>
          </a:r>
          <a:r>
            <a:rPr kumimoji="1" lang="en-US" altLang="ja-JP" sz="1300">
              <a:latin typeface="ＭＳ Ｐゴシック" panose="020B0600070205080204" pitchFamily="50" charset="-128"/>
              <a:ea typeface="ＭＳ Ｐゴシック" panose="020B0600070205080204" pitchFamily="50" charset="-128"/>
            </a:rPr>
            <a:t>49,304</a:t>
          </a:r>
          <a:r>
            <a:rPr kumimoji="1" lang="ja-JP" altLang="en-US" sz="1300">
              <a:latin typeface="ＭＳ Ｐゴシック" panose="020B0600070205080204" pitchFamily="50" charset="-128"/>
              <a:ea typeface="ＭＳ Ｐゴシック" panose="020B0600070205080204" pitchFamily="50" charset="-128"/>
            </a:rPr>
            <a:t>円で類似団体平均を下回っているが、平成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増加している。これは、公園施設の大規模改修や小学校の大規模改修を実施したことによるものである。合併に伴い同種の施設を多く保有しており、社会教育施設、社会体育施設の老朽化に伴う経費の発生が予想されるため、公共施設等総合管理計画や個別施設計画に基づき、施設の長寿命化、統廃合など、施設の配置について適正化を図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年度の実質収支比率は</a:t>
          </a:r>
          <a:r>
            <a:rPr kumimoji="1" lang="en-US" altLang="ja-JP" sz="1400">
              <a:latin typeface="ＭＳ ゴシック" pitchFamily="49" charset="-128"/>
              <a:ea typeface="ＭＳ ゴシック" pitchFamily="49" charset="-128"/>
            </a:rPr>
            <a:t>6.27</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ポイント上昇した。適正水準が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％と言われていることから、その水準を超過している。実質単年度収支は前年度より</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ポイント低下し</a:t>
          </a:r>
          <a:r>
            <a:rPr kumimoji="1" lang="en-US" altLang="ja-JP" sz="1400">
              <a:latin typeface="ＭＳ ゴシック" pitchFamily="49" charset="-128"/>
              <a:ea typeface="ＭＳ ゴシック" pitchFamily="49" charset="-128"/>
            </a:rPr>
            <a:t>0.08</a:t>
          </a:r>
          <a:r>
            <a:rPr kumimoji="1" lang="ja-JP" altLang="en-US" sz="1400">
              <a:latin typeface="ＭＳ ゴシック" pitchFamily="49" charset="-128"/>
              <a:ea typeface="ＭＳ ゴシック" pitchFamily="49" charset="-128"/>
            </a:rPr>
            <a:t>％となった。財政調整基金の標準財政規模比は</a:t>
          </a:r>
          <a:r>
            <a:rPr kumimoji="1" lang="en-US" altLang="ja-JP" sz="1400">
              <a:latin typeface="ＭＳ ゴシック" pitchFamily="49" charset="-128"/>
              <a:ea typeface="ＭＳ ゴシック" pitchFamily="49" charset="-128"/>
            </a:rPr>
            <a:t>36.21</a:t>
          </a:r>
          <a:r>
            <a:rPr kumimoji="1" lang="ja-JP" altLang="en-US" sz="1400">
              <a:latin typeface="ＭＳ ゴシック" pitchFamily="49" charset="-128"/>
              <a:ea typeface="ＭＳ ゴシック" pitchFamily="49" charset="-128"/>
            </a:rPr>
            <a:t>％と前年度から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ポイント上昇している。合併支援措置が完了するまでの間、財政調整基金を適正な額に保ち、後年度に続く健全な財政運営に努める。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実質収支額は黒字決算されているため、実質赤字比率及び連結実質赤字比率は計上されていない。病院事業会計及び農業集落排水事業会計では一般会計からの基準外繰入金を計上しているため、今後も各事業会計の経営安定を図り、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38" sqref="W38:AK38"/>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10322157</v>
      </c>
      <c r="BO4" s="410"/>
      <c r="BP4" s="410"/>
      <c r="BQ4" s="410"/>
      <c r="BR4" s="410"/>
      <c r="BS4" s="410"/>
      <c r="BT4" s="410"/>
      <c r="BU4" s="411"/>
      <c r="BV4" s="409">
        <v>10126415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6.3</v>
      </c>
      <c r="CU4" s="416"/>
      <c r="CV4" s="416"/>
      <c r="CW4" s="416"/>
      <c r="CX4" s="416"/>
      <c r="CY4" s="416"/>
      <c r="CZ4" s="416"/>
      <c r="DA4" s="417"/>
      <c r="DB4" s="415">
        <v>6.2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9914135</v>
      </c>
      <c r="BO5" s="447"/>
      <c r="BP5" s="447"/>
      <c r="BQ5" s="447"/>
      <c r="BR5" s="447"/>
      <c r="BS5" s="447"/>
      <c r="BT5" s="447"/>
      <c r="BU5" s="448"/>
      <c r="BV5" s="446">
        <v>9684451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90.3</v>
      </c>
      <c r="CU5" s="444"/>
      <c r="CV5" s="444"/>
      <c r="CW5" s="444"/>
      <c r="CX5" s="444"/>
      <c r="CY5" s="444"/>
      <c r="CZ5" s="444"/>
      <c r="DA5" s="445"/>
      <c r="DB5" s="443">
        <v>89.2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408022</v>
      </c>
      <c r="BO6" s="447"/>
      <c r="BP6" s="447"/>
      <c r="BQ6" s="447"/>
      <c r="BR6" s="447"/>
      <c r="BS6" s="447"/>
      <c r="BT6" s="447"/>
      <c r="BU6" s="448"/>
      <c r="BV6" s="446">
        <v>441964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95.3</v>
      </c>
      <c r="CU6" s="484"/>
      <c r="CV6" s="484"/>
      <c r="CW6" s="484"/>
      <c r="CX6" s="484"/>
      <c r="CY6" s="484"/>
      <c r="CZ6" s="484"/>
      <c r="DA6" s="485"/>
      <c r="DB6" s="483">
        <v>94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4489</v>
      </c>
      <c r="BO7" s="447"/>
      <c r="BP7" s="447"/>
      <c r="BQ7" s="447"/>
      <c r="BR7" s="447"/>
      <c r="BS7" s="447"/>
      <c r="BT7" s="447"/>
      <c r="BU7" s="448"/>
      <c r="BV7" s="446">
        <v>40568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6435375</v>
      </c>
      <c r="CU7" s="447"/>
      <c r="CV7" s="447"/>
      <c r="CW7" s="447"/>
      <c r="CX7" s="447"/>
      <c r="CY7" s="447"/>
      <c r="CZ7" s="447"/>
      <c r="DA7" s="448"/>
      <c r="DB7" s="446">
        <v>6445299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403533</v>
      </c>
      <c r="BO8" s="447"/>
      <c r="BP8" s="447"/>
      <c r="BQ8" s="447"/>
      <c r="BR8" s="447"/>
      <c r="BS8" s="447"/>
      <c r="BT8" s="447"/>
      <c r="BU8" s="448"/>
      <c r="BV8" s="446">
        <v>401396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0.48</v>
      </c>
      <c r="CU8" s="487"/>
      <c r="CV8" s="487"/>
      <c r="CW8" s="487"/>
      <c r="CX8" s="487"/>
      <c r="CY8" s="487"/>
      <c r="CZ8" s="487"/>
      <c r="DA8" s="488"/>
      <c r="DB8" s="486">
        <v>0.48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23762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2137</v>
      </c>
      <c r="BO9" s="447"/>
      <c r="BP9" s="447"/>
      <c r="BQ9" s="447"/>
      <c r="BR9" s="447"/>
      <c r="BS9" s="447"/>
      <c r="BT9" s="447"/>
      <c r="BU9" s="448"/>
      <c r="BV9" s="446">
        <v>-21224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13.4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24675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202708</v>
      </c>
      <c r="BO10" s="447"/>
      <c r="BP10" s="447"/>
      <c r="BQ10" s="447"/>
      <c r="BR10" s="447"/>
      <c r="BS10" s="447"/>
      <c r="BT10" s="447"/>
      <c r="BU10" s="448"/>
      <c r="BV10" s="446">
        <v>212824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24217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140000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23875</v>
      </c>
      <c r="S13" s="528"/>
      <c r="T13" s="528"/>
      <c r="U13" s="528"/>
      <c r="V13" s="529"/>
      <c r="W13" s="462" t="s">
        <v>132</v>
      </c>
      <c r="X13" s="463"/>
      <c r="Y13" s="463"/>
      <c r="Z13" s="463"/>
      <c r="AA13" s="463"/>
      <c r="AB13" s="453"/>
      <c r="AC13" s="497">
        <v>1552</v>
      </c>
      <c r="AD13" s="498"/>
      <c r="AE13" s="498"/>
      <c r="AF13" s="498"/>
      <c r="AG13" s="537"/>
      <c r="AH13" s="497">
        <v>1420</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4845</v>
      </c>
      <c r="BO13" s="447"/>
      <c r="BP13" s="447"/>
      <c r="BQ13" s="447"/>
      <c r="BR13" s="447"/>
      <c r="BS13" s="447"/>
      <c r="BT13" s="447"/>
      <c r="BU13" s="448"/>
      <c r="BV13" s="446">
        <v>51600</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6.5</v>
      </c>
      <c r="CU13" s="444"/>
      <c r="CV13" s="444"/>
      <c r="CW13" s="444"/>
      <c r="CX13" s="444"/>
      <c r="CY13" s="444"/>
      <c r="CZ13" s="444"/>
      <c r="DA13" s="445"/>
      <c r="DB13" s="443">
        <v>6.9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24465</v>
      </c>
      <c r="S14" s="528"/>
      <c r="T14" s="528"/>
      <c r="U14" s="528"/>
      <c r="V14" s="529"/>
      <c r="W14" s="436"/>
      <c r="X14" s="437"/>
      <c r="Y14" s="437"/>
      <c r="Z14" s="437"/>
      <c r="AA14" s="437"/>
      <c r="AB14" s="426"/>
      <c r="AC14" s="530">
        <v>13.7</v>
      </c>
      <c r="AD14" s="531"/>
      <c r="AE14" s="531"/>
      <c r="AF14" s="531"/>
      <c r="AG14" s="532"/>
      <c r="AH14" s="530">
        <v>12.8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16.8</v>
      </c>
      <c r="CU14" s="542"/>
      <c r="CV14" s="542"/>
      <c r="CW14" s="542"/>
      <c r="CX14" s="542"/>
      <c r="CY14" s="542"/>
      <c r="CZ14" s="542"/>
      <c r="DA14" s="543"/>
      <c r="DB14" s="541">
        <v>26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24166</v>
      </c>
      <c r="S15" s="528"/>
      <c r="T15" s="528"/>
      <c r="U15" s="528"/>
      <c r="V15" s="529"/>
      <c r="W15" s="462" t="s">
        <v>139</v>
      </c>
      <c r="X15" s="463"/>
      <c r="Y15" s="463"/>
      <c r="Z15" s="463"/>
      <c r="AA15" s="463"/>
      <c r="AB15" s="453"/>
      <c r="AC15" s="497">
        <v>2872</v>
      </c>
      <c r="AD15" s="498"/>
      <c r="AE15" s="498"/>
      <c r="AF15" s="498"/>
      <c r="AG15" s="537"/>
      <c r="AH15" s="497">
        <v>2834</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2494096</v>
      </c>
      <c r="BO15" s="410"/>
      <c r="BP15" s="410"/>
      <c r="BQ15" s="410"/>
      <c r="BR15" s="410"/>
      <c r="BS15" s="410"/>
      <c r="BT15" s="410"/>
      <c r="BU15" s="411"/>
      <c r="BV15" s="409">
        <v>2484946</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25.4</v>
      </c>
      <c r="AD16" s="531"/>
      <c r="AE16" s="531"/>
      <c r="AF16" s="531"/>
      <c r="AG16" s="532"/>
      <c r="AH16" s="530">
        <v>25.6</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5266139</v>
      </c>
      <c r="BO16" s="447"/>
      <c r="BP16" s="447"/>
      <c r="BQ16" s="447"/>
      <c r="BR16" s="447"/>
      <c r="BS16" s="447"/>
      <c r="BT16" s="447"/>
      <c r="BU16" s="448"/>
      <c r="BV16" s="446">
        <v>5228906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6905</v>
      </c>
      <c r="AD17" s="498"/>
      <c r="AE17" s="498"/>
      <c r="AF17" s="498"/>
      <c r="AG17" s="537"/>
      <c r="AH17" s="497">
        <v>6822</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3148923</v>
      </c>
      <c r="BO17" s="447"/>
      <c r="BP17" s="447"/>
      <c r="BQ17" s="447"/>
      <c r="BR17" s="447"/>
      <c r="BS17" s="447"/>
      <c r="BT17" s="447"/>
      <c r="BU17" s="448"/>
      <c r="BV17" s="446">
        <v>3128032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67.010000000000005</v>
      </c>
      <c r="M18" s="559"/>
      <c r="N18" s="559"/>
      <c r="O18" s="559"/>
      <c r="P18" s="559"/>
      <c r="Q18" s="559"/>
      <c r="R18" s="560"/>
      <c r="S18" s="560"/>
      <c r="T18" s="560"/>
      <c r="U18" s="560"/>
      <c r="V18" s="561"/>
      <c r="W18" s="464"/>
      <c r="X18" s="465"/>
      <c r="Y18" s="465"/>
      <c r="Z18" s="465"/>
      <c r="AA18" s="465"/>
      <c r="AB18" s="456"/>
      <c r="AC18" s="562">
        <v>60.9</v>
      </c>
      <c r="AD18" s="563"/>
      <c r="AE18" s="563"/>
      <c r="AF18" s="563"/>
      <c r="AG18" s="564"/>
      <c r="AH18" s="562">
        <v>61.6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6124367</v>
      </c>
      <c r="BO18" s="447"/>
      <c r="BP18" s="447"/>
      <c r="BQ18" s="447"/>
      <c r="BR18" s="447"/>
      <c r="BS18" s="447"/>
      <c r="BT18" s="447"/>
      <c r="BU18" s="448"/>
      <c r="BV18" s="446">
        <v>6021121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355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7769781</v>
      </c>
      <c r="BO19" s="447"/>
      <c r="BP19" s="447"/>
      <c r="BQ19" s="447"/>
      <c r="BR19" s="447"/>
      <c r="BS19" s="447"/>
      <c r="BT19" s="447"/>
      <c r="BU19" s="448"/>
      <c r="BV19" s="446">
        <v>7707069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8433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12202318</v>
      </c>
      <c r="BO23" s="447"/>
      <c r="BP23" s="447"/>
      <c r="BQ23" s="447"/>
      <c r="BR23" s="447"/>
      <c r="BS23" s="447"/>
      <c r="BT23" s="447"/>
      <c r="BU23" s="448"/>
      <c r="BV23" s="446">
        <v>12535764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7600</v>
      </c>
      <c r="R24" s="498"/>
      <c r="S24" s="498"/>
      <c r="T24" s="498"/>
      <c r="U24" s="498"/>
      <c r="V24" s="537"/>
      <c r="W24" s="596"/>
      <c r="X24" s="584"/>
      <c r="Y24" s="585"/>
      <c r="Z24" s="496" t="s">
        <v>163</v>
      </c>
      <c r="AA24" s="476"/>
      <c r="AB24" s="476"/>
      <c r="AC24" s="476"/>
      <c r="AD24" s="476"/>
      <c r="AE24" s="476"/>
      <c r="AF24" s="476"/>
      <c r="AG24" s="477"/>
      <c r="AH24" s="497">
        <v>179</v>
      </c>
      <c r="AI24" s="498"/>
      <c r="AJ24" s="498"/>
      <c r="AK24" s="498"/>
      <c r="AL24" s="537"/>
      <c r="AM24" s="497">
        <v>584793</v>
      </c>
      <c r="AN24" s="498"/>
      <c r="AO24" s="498"/>
      <c r="AP24" s="498"/>
      <c r="AQ24" s="498"/>
      <c r="AR24" s="537"/>
      <c r="AS24" s="497">
        <v>3267</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7183504</v>
      </c>
      <c r="BO24" s="447"/>
      <c r="BP24" s="447"/>
      <c r="BQ24" s="447"/>
      <c r="BR24" s="447"/>
      <c r="BS24" s="447"/>
      <c r="BT24" s="447"/>
      <c r="BU24" s="448"/>
      <c r="BV24" s="446">
        <v>7359452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6070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889820</v>
      </c>
      <c r="BO25" s="410"/>
      <c r="BP25" s="410"/>
      <c r="BQ25" s="410"/>
      <c r="BR25" s="410"/>
      <c r="BS25" s="410"/>
      <c r="BT25" s="410"/>
      <c r="BU25" s="411"/>
      <c r="BV25" s="409">
        <v>999910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5620</v>
      </c>
      <c r="R26" s="498"/>
      <c r="S26" s="498"/>
      <c r="T26" s="498"/>
      <c r="U26" s="498"/>
      <c r="V26" s="537"/>
      <c r="W26" s="596"/>
      <c r="X26" s="584"/>
      <c r="Y26" s="585"/>
      <c r="Z26" s="496" t="s">
        <v>171</v>
      </c>
      <c r="AA26" s="606"/>
      <c r="AB26" s="606"/>
      <c r="AC26" s="606"/>
      <c r="AD26" s="606"/>
      <c r="AE26" s="606"/>
      <c r="AF26" s="606"/>
      <c r="AG26" s="607"/>
      <c r="AH26" s="497">
        <v>6</v>
      </c>
      <c r="AI26" s="498"/>
      <c r="AJ26" s="498"/>
      <c r="AK26" s="498"/>
      <c r="AL26" s="537"/>
      <c r="AM26" s="497">
        <v>17220</v>
      </c>
      <c r="AN26" s="498"/>
      <c r="AO26" s="498"/>
      <c r="AP26" s="498"/>
      <c r="AQ26" s="498"/>
      <c r="AR26" s="537"/>
      <c r="AS26" s="497">
        <v>2870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2710</v>
      </c>
      <c r="R27" s="498"/>
      <c r="S27" s="498"/>
      <c r="T27" s="498"/>
      <c r="U27" s="498"/>
      <c r="V27" s="537"/>
      <c r="W27" s="596"/>
      <c r="X27" s="584"/>
      <c r="Y27" s="585"/>
      <c r="Z27" s="496" t="s">
        <v>174</v>
      </c>
      <c r="AA27" s="476"/>
      <c r="AB27" s="476"/>
      <c r="AC27" s="476"/>
      <c r="AD27" s="476"/>
      <c r="AE27" s="476"/>
      <c r="AF27" s="476"/>
      <c r="AG27" s="477"/>
      <c r="AH27" s="497">
        <v>3</v>
      </c>
      <c r="AI27" s="498"/>
      <c r="AJ27" s="498"/>
      <c r="AK27" s="498"/>
      <c r="AL27" s="537"/>
      <c r="AM27" s="497">
        <v>9945</v>
      </c>
      <c r="AN27" s="498"/>
      <c r="AO27" s="498"/>
      <c r="AP27" s="498"/>
      <c r="AQ27" s="498"/>
      <c r="AR27" s="537"/>
      <c r="AS27" s="497">
        <v>3315</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27564</v>
      </c>
      <c r="BO27" s="620"/>
      <c r="BP27" s="620"/>
      <c r="BQ27" s="620"/>
      <c r="BR27" s="620"/>
      <c r="BS27" s="620"/>
      <c r="BT27" s="620"/>
      <c r="BU27" s="621"/>
      <c r="BV27" s="619">
        <v>27561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2170</v>
      </c>
      <c r="R28" s="498"/>
      <c r="S28" s="498"/>
      <c r="T28" s="498"/>
      <c r="U28" s="498"/>
      <c r="V28" s="537"/>
      <c r="W28" s="596"/>
      <c r="X28" s="584"/>
      <c r="Y28" s="585"/>
      <c r="Z28" s="496" t="s">
        <v>177</v>
      </c>
      <c r="AA28" s="476"/>
      <c r="AB28" s="476"/>
      <c r="AC28" s="476"/>
      <c r="AD28" s="476"/>
      <c r="AE28" s="476"/>
      <c r="AF28" s="476"/>
      <c r="AG28" s="477"/>
      <c r="AH28" s="497" t="s">
        <v>178</v>
      </c>
      <c r="AI28" s="498"/>
      <c r="AJ28" s="498"/>
      <c r="AK28" s="498"/>
      <c r="AL28" s="537"/>
      <c r="AM28" s="497" t="s">
        <v>130</v>
      </c>
      <c r="AN28" s="498"/>
      <c r="AO28" s="498"/>
      <c r="AP28" s="498"/>
      <c r="AQ28" s="498"/>
      <c r="AR28" s="537"/>
      <c r="AS28" s="497" t="s">
        <v>130</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2330082</v>
      </c>
      <c r="BO28" s="410"/>
      <c r="BP28" s="410"/>
      <c r="BQ28" s="410"/>
      <c r="BR28" s="410"/>
      <c r="BS28" s="410"/>
      <c r="BT28" s="410"/>
      <c r="BU28" s="411"/>
      <c r="BV28" s="409">
        <v>2327374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14</v>
      </c>
      <c r="M29" s="498"/>
      <c r="N29" s="498"/>
      <c r="O29" s="498"/>
      <c r="P29" s="537"/>
      <c r="Q29" s="497">
        <v>2020</v>
      </c>
      <c r="R29" s="498"/>
      <c r="S29" s="498"/>
      <c r="T29" s="498"/>
      <c r="U29" s="498"/>
      <c r="V29" s="537"/>
      <c r="W29" s="597"/>
      <c r="X29" s="598"/>
      <c r="Y29" s="599"/>
      <c r="Z29" s="496" t="s">
        <v>181</v>
      </c>
      <c r="AA29" s="476"/>
      <c r="AB29" s="476"/>
      <c r="AC29" s="476"/>
      <c r="AD29" s="476"/>
      <c r="AE29" s="476"/>
      <c r="AF29" s="476"/>
      <c r="AG29" s="477"/>
      <c r="AH29" s="497">
        <v>182</v>
      </c>
      <c r="AI29" s="498"/>
      <c r="AJ29" s="498"/>
      <c r="AK29" s="498"/>
      <c r="AL29" s="537"/>
      <c r="AM29" s="497">
        <v>594738</v>
      </c>
      <c r="AN29" s="498"/>
      <c r="AO29" s="498"/>
      <c r="AP29" s="498"/>
      <c r="AQ29" s="498"/>
      <c r="AR29" s="537"/>
      <c r="AS29" s="497">
        <v>3268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243772</v>
      </c>
      <c r="BO29" s="447"/>
      <c r="BP29" s="447"/>
      <c r="BQ29" s="447"/>
      <c r="BR29" s="447"/>
      <c r="BS29" s="447"/>
      <c r="BT29" s="447"/>
      <c r="BU29" s="448"/>
      <c r="BV29" s="446">
        <v>193705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1309212</v>
      </c>
      <c r="BO30" s="620"/>
      <c r="BP30" s="620"/>
      <c r="BQ30" s="620"/>
      <c r="BR30" s="620"/>
      <c r="BS30" s="620"/>
      <c r="BT30" s="620"/>
      <c r="BU30" s="621"/>
      <c r="BV30" s="619">
        <v>1145176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190</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山武郡市広域行政組合（一般会計）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東陽食肉センター特別会計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千葉県市町村総合事務組合（一般会計）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千葉県市町村総合事務組合（千葉県自治会館管理運営特別会計）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千葉県市町村総合事務組合（千葉県自治研修センター特別会計）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千葉県市町村総合事務組合（千葉県市町村交通災害共済特別会計）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東総衛生組合（一般会計）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山武郡市環境衛生組合（一般会計）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匝瑳市ほか二町環境衛生組合（一般会計）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匝瑳市横芝光町消防組合（一般会計）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九十九里地域水道企業団（水道用水供給事業会計）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ZwpjgWJHDW0mcI565JcnhEBM6SWGuX2FbmYjlfRHWkDXSOAIX2q2hA8W37BKO9/fTdSOAaeJS7GOI7QTE5QOA==" saltValue="+SLmLRlC4V5ZjG1h8vvp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48576" zoomScaleNormal="10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565</v>
      </c>
      <c r="D34" s="1224"/>
      <c r="E34" s="1225"/>
      <c r="F34" s="32">
        <v>6.91</v>
      </c>
      <c r="G34" s="33">
        <v>5.87</v>
      </c>
      <c r="H34" s="33">
        <v>6.49</v>
      </c>
      <c r="I34" s="33">
        <v>6.22</v>
      </c>
      <c r="J34" s="34">
        <v>6.27</v>
      </c>
      <c r="K34" s="22"/>
      <c r="L34" s="22"/>
      <c r="M34" s="22"/>
      <c r="N34" s="22"/>
      <c r="O34" s="22"/>
      <c r="P34" s="22"/>
    </row>
    <row r="35" spans="1:16" ht="39" customHeight="1" x14ac:dyDescent="0.15">
      <c r="A35" s="22"/>
      <c r="B35" s="35"/>
      <c r="C35" s="1218" t="s">
        <v>566</v>
      </c>
      <c r="D35" s="1219"/>
      <c r="E35" s="1220"/>
      <c r="F35" s="36">
        <v>1.51</v>
      </c>
      <c r="G35" s="37">
        <v>1.5</v>
      </c>
      <c r="H35" s="37">
        <v>1.1299999999999999</v>
      </c>
      <c r="I35" s="37">
        <v>2.06</v>
      </c>
      <c r="J35" s="38">
        <v>3.43</v>
      </c>
      <c r="K35" s="22"/>
      <c r="L35" s="22"/>
      <c r="M35" s="22"/>
      <c r="N35" s="22"/>
      <c r="O35" s="22"/>
      <c r="P35" s="22"/>
    </row>
    <row r="36" spans="1:16" ht="39" customHeight="1" x14ac:dyDescent="0.15">
      <c r="A36" s="22"/>
      <c r="B36" s="35"/>
      <c r="C36" s="1218" t="s">
        <v>567</v>
      </c>
      <c r="D36" s="1219"/>
      <c r="E36" s="1220"/>
      <c r="F36" s="36">
        <v>1.41</v>
      </c>
      <c r="G36" s="37">
        <v>2.48</v>
      </c>
      <c r="H36" s="37">
        <v>3.15</v>
      </c>
      <c r="I36" s="37">
        <v>4.34</v>
      </c>
      <c r="J36" s="38">
        <v>3.42</v>
      </c>
      <c r="K36" s="22"/>
      <c r="L36" s="22"/>
      <c r="M36" s="22"/>
      <c r="N36" s="22"/>
      <c r="O36" s="22"/>
      <c r="P36" s="22"/>
    </row>
    <row r="37" spans="1:16" ht="39" customHeight="1" x14ac:dyDescent="0.15">
      <c r="A37" s="22"/>
      <c r="B37" s="35"/>
      <c r="C37" s="1218" t="s">
        <v>568</v>
      </c>
      <c r="D37" s="1219"/>
      <c r="E37" s="1220"/>
      <c r="F37" s="36">
        <v>5.67</v>
      </c>
      <c r="G37" s="37">
        <v>3.57</v>
      </c>
      <c r="H37" s="37">
        <v>3.29</v>
      </c>
      <c r="I37" s="37">
        <v>5.01</v>
      </c>
      <c r="J37" s="38">
        <v>2.67</v>
      </c>
      <c r="K37" s="22"/>
      <c r="L37" s="22"/>
      <c r="M37" s="22"/>
      <c r="N37" s="22"/>
      <c r="O37" s="22"/>
      <c r="P37" s="22"/>
    </row>
    <row r="38" spans="1:16" ht="39" customHeight="1" x14ac:dyDescent="0.15">
      <c r="A38" s="22"/>
      <c r="B38" s="35"/>
      <c r="C38" s="1218" t="s">
        <v>569</v>
      </c>
      <c r="D38" s="1219"/>
      <c r="E38" s="1220"/>
      <c r="F38" s="36">
        <v>0.63</v>
      </c>
      <c r="G38" s="37">
        <v>0.65</v>
      </c>
      <c r="H38" s="37">
        <v>0.62</v>
      </c>
      <c r="I38" s="37">
        <v>0.81</v>
      </c>
      <c r="J38" s="38">
        <v>0.79</v>
      </c>
      <c r="K38" s="22"/>
      <c r="L38" s="22"/>
      <c r="M38" s="22"/>
      <c r="N38" s="22"/>
      <c r="O38" s="22"/>
      <c r="P38" s="22"/>
    </row>
    <row r="39" spans="1:16" ht="39" customHeight="1" x14ac:dyDescent="0.15">
      <c r="A39" s="22"/>
      <c r="B39" s="35"/>
      <c r="C39" s="1218" t="s">
        <v>570</v>
      </c>
      <c r="D39" s="1219"/>
      <c r="E39" s="1220"/>
      <c r="F39" s="36">
        <v>0.05</v>
      </c>
      <c r="G39" s="37">
        <v>0.02</v>
      </c>
      <c r="H39" s="37">
        <v>0.02</v>
      </c>
      <c r="I39" s="37">
        <v>0.05</v>
      </c>
      <c r="J39" s="38">
        <v>0.02</v>
      </c>
      <c r="K39" s="22"/>
      <c r="L39" s="22"/>
      <c r="M39" s="22"/>
      <c r="N39" s="22"/>
      <c r="O39" s="22"/>
      <c r="P39" s="22"/>
    </row>
    <row r="40" spans="1:16" ht="39" customHeight="1" x14ac:dyDescent="0.15">
      <c r="A40" s="22"/>
      <c r="B40" s="35"/>
      <c r="C40" s="1218" t="s">
        <v>571</v>
      </c>
      <c r="D40" s="1219"/>
      <c r="E40" s="1220"/>
      <c r="F40" s="36">
        <v>0.02</v>
      </c>
      <c r="G40" s="37">
        <v>0.04</v>
      </c>
      <c r="H40" s="37">
        <v>0</v>
      </c>
      <c r="I40" s="37">
        <v>0.03</v>
      </c>
      <c r="J40" s="38">
        <v>0.02</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572</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573</v>
      </c>
      <c r="D43" s="1222"/>
      <c r="E43" s="122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9+QYbq9ivYxpevjwmZdsZ4/vzcFOLqm7Kklu7G30ORQ1VAR61G3WLcfK/Ur4qOCAaJMNnGhcr9a4l49bLo8PQ==" saltValue="pRzprbbmMY+d5BU2kN7W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Normal="100" zoomScaleSheetLayoutView="55" workbookViewId="0">
      <selection activeCell="P48" sqref="P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1029</v>
      </c>
      <c r="L45" s="60">
        <v>1013</v>
      </c>
      <c r="M45" s="60">
        <v>1054</v>
      </c>
      <c r="N45" s="60">
        <v>1050</v>
      </c>
      <c r="O45" s="61">
        <v>1060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15</v>
      </c>
      <c r="F48" s="1228"/>
      <c r="G48" s="1228"/>
      <c r="H48" s="1228"/>
      <c r="I48" s="1228"/>
      <c r="J48" s="1229"/>
      <c r="K48" s="63">
        <v>179</v>
      </c>
      <c r="L48" s="64">
        <v>163</v>
      </c>
      <c r="M48" s="64">
        <v>166</v>
      </c>
      <c r="N48" s="64">
        <v>164</v>
      </c>
      <c r="O48" s="65">
        <v>163</v>
      </c>
      <c r="P48" s="48"/>
      <c r="Q48" s="48"/>
      <c r="R48" s="48"/>
      <c r="S48" s="48"/>
      <c r="T48" s="48"/>
      <c r="U48" s="48"/>
    </row>
    <row r="49" spans="1:21" ht="30.75" customHeight="1" x14ac:dyDescent="0.15">
      <c r="A49" s="48"/>
      <c r="B49" s="1236"/>
      <c r="C49" s="1237"/>
      <c r="D49" s="62"/>
      <c r="E49" s="1228" t="s">
        <v>16</v>
      </c>
      <c r="F49" s="1228"/>
      <c r="G49" s="1228"/>
      <c r="H49" s="1228"/>
      <c r="I49" s="1228"/>
      <c r="J49" s="1229"/>
      <c r="K49" s="63">
        <v>53</v>
      </c>
      <c r="L49" s="64">
        <v>59</v>
      </c>
      <c r="M49" s="64">
        <v>56</v>
      </c>
      <c r="N49" s="64">
        <v>59</v>
      </c>
      <c r="O49" s="65">
        <v>31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803</v>
      </c>
      <c r="L52" s="64">
        <v>833</v>
      </c>
      <c r="M52" s="64">
        <v>864</v>
      </c>
      <c r="N52" s="64">
        <v>913</v>
      </c>
      <c r="O52" s="65">
        <v>929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458</v>
      </c>
      <c r="L53" s="69">
        <v>402</v>
      </c>
      <c r="M53" s="69">
        <v>412</v>
      </c>
      <c r="N53" s="69">
        <v>360</v>
      </c>
      <c r="O53" s="70">
        <v>325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SRzrm4rXGbZdnPoDaBdHjOP1SBv7TNlUf/pG9FZbTUa+uqgZcX+e/AgCthlCaPOdI7eJiTVY56E4PkUhc0Yqg==" saltValue="1WtvQLDUhL6HCi9YGY5S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70" zoomScaleNormal="70" zoomScaleSheetLayoutView="100" workbookViewId="0">
      <selection activeCell="L41" sqref="L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42" t="s">
        <v>24</v>
      </c>
      <c r="C41" s="1243"/>
      <c r="D41" s="81"/>
      <c r="E41" s="1248" t="s">
        <v>25</v>
      </c>
      <c r="F41" s="1248"/>
      <c r="G41" s="1248"/>
      <c r="H41" s="1249"/>
      <c r="I41" s="82">
        <v>11924</v>
      </c>
      <c r="J41" s="83">
        <v>12216</v>
      </c>
      <c r="K41" s="83">
        <v>12884</v>
      </c>
      <c r="L41" s="83">
        <v>12536</v>
      </c>
      <c r="M41" s="84">
        <v>12202</v>
      </c>
    </row>
    <row r="42" spans="2:13" ht="27.75" customHeight="1" x14ac:dyDescent="0.15">
      <c r="B42" s="1244"/>
      <c r="C42" s="1245"/>
      <c r="D42" s="85"/>
      <c r="E42" s="1250" t="s">
        <v>26</v>
      </c>
      <c r="F42" s="1250"/>
      <c r="G42" s="1250"/>
      <c r="H42" s="1251"/>
      <c r="I42" s="86" t="s">
        <v>516</v>
      </c>
      <c r="J42" s="87">
        <v>851</v>
      </c>
      <c r="K42" s="87">
        <v>24</v>
      </c>
      <c r="L42" s="87">
        <v>24</v>
      </c>
      <c r="M42" s="88">
        <v>24</v>
      </c>
    </row>
    <row r="43" spans="2:13" ht="27.75" customHeight="1" x14ac:dyDescent="0.15">
      <c r="B43" s="1244"/>
      <c r="C43" s="1245"/>
      <c r="D43" s="85"/>
      <c r="E43" s="1250" t="s">
        <v>27</v>
      </c>
      <c r="F43" s="1250"/>
      <c r="G43" s="1250"/>
      <c r="H43" s="1251"/>
      <c r="I43" s="86">
        <v>1374</v>
      </c>
      <c r="J43" s="87">
        <v>1225</v>
      </c>
      <c r="K43" s="87">
        <v>1045</v>
      </c>
      <c r="L43" s="87">
        <v>941</v>
      </c>
      <c r="M43" s="88">
        <v>798</v>
      </c>
    </row>
    <row r="44" spans="2:13" ht="27.75" customHeight="1" x14ac:dyDescent="0.15">
      <c r="B44" s="1244"/>
      <c r="C44" s="1245"/>
      <c r="D44" s="85"/>
      <c r="E44" s="1250" t="s">
        <v>28</v>
      </c>
      <c r="F44" s="1250"/>
      <c r="G44" s="1250"/>
      <c r="H44" s="1251"/>
      <c r="I44" s="86">
        <v>293</v>
      </c>
      <c r="J44" s="87">
        <v>231</v>
      </c>
      <c r="K44" s="87">
        <v>177</v>
      </c>
      <c r="L44" s="87">
        <v>131</v>
      </c>
      <c r="M44" s="88">
        <v>149</v>
      </c>
    </row>
    <row r="45" spans="2:13" ht="27.75" customHeight="1" x14ac:dyDescent="0.15">
      <c r="B45" s="1244"/>
      <c r="C45" s="1245"/>
      <c r="D45" s="85"/>
      <c r="E45" s="1250" t="s">
        <v>29</v>
      </c>
      <c r="F45" s="1250"/>
      <c r="G45" s="1250"/>
      <c r="H45" s="1251"/>
      <c r="I45" s="86">
        <v>2342</v>
      </c>
      <c r="J45" s="87">
        <v>2198</v>
      </c>
      <c r="K45" s="87">
        <v>2022</v>
      </c>
      <c r="L45" s="87">
        <v>1950</v>
      </c>
      <c r="M45" s="88">
        <v>1870</v>
      </c>
    </row>
    <row r="46" spans="2:13" ht="27.75" customHeight="1" x14ac:dyDescent="0.15">
      <c r="B46" s="1244"/>
      <c r="C46" s="1245"/>
      <c r="D46" s="89"/>
      <c r="E46" s="1250" t="s">
        <v>30</v>
      </c>
      <c r="F46" s="1250"/>
      <c r="G46" s="1250"/>
      <c r="H46" s="1251"/>
      <c r="I46" s="86" t="s">
        <v>516</v>
      </c>
      <c r="J46" s="87" t="s">
        <v>516</v>
      </c>
      <c r="K46" s="87" t="s">
        <v>516</v>
      </c>
      <c r="L46" s="87" t="s">
        <v>516</v>
      </c>
      <c r="M46" s="88" t="s">
        <v>516</v>
      </c>
    </row>
    <row r="47" spans="2:13" ht="27.75" customHeight="1" x14ac:dyDescent="0.15">
      <c r="B47" s="1244"/>
      <c r="C47" s="1245"/>
      <c r="D47" s="90"/>
      <c r="E47" s="1252" t="s">
        <v>31</v>
      </c>
      <c r="F47" s="1253"/>
      <c r="G47" s="1253"/>
      <c r="H47" s="1254"/>
      <c r="I47" s="86" t="s">
        <v>516</v>
      </c>
      <c r="J47" s="87" t="s">
        <v>516</v>
      </c>
      <c r="K47" s="87" t="s">
        <v>516</v>
      </c>
      <c r="L47" s="87" t="s">
        <v>516</v>
      </c>
      <c r="M47" s="88" t="s">
        <v>516</v>
      </c>
    </row>
    <row r="48" spans="2:13" ht="27.75" customHeight="1" x14ac:dyDescent="0.15">
      <c r="B48" s="1244"/>
      <c r="C48" s="1245"/>
      <c r="D48" s="85"/>
      <c r="E48" s="1250" t="s">
        <v>32</v>
      </c>
      <c r="F48" s="1250"/>
      <c r="G48" s="1250"/>
      <c r="H48" s="1251"/>
      <c r="I48" s="86" t="s">
        <v>516</v>
      </c>
      <c r="J48" s="87" t="s">
        <v>516</v>
      </c>
      <c r="K48" s="87" t="s">
        <v>516</v>
      </c>
      <c r="L48" s="87" t="s">
        <v>516</v>
      </c>
      <c r="M48" s="88" t="s">
        <v>516</v>
      </c>
    </row>
    <row r="49" spans="2:13" ht="27.75" customHeight="1" x14ac:dyDescent="0.15">
      <c r="B49" s="1246"/>
      <c r="C49" s="1247"/>
      <c r="D49" s="85"/>
      <c r="E49" s="1250" t="s">
        <v>33</v>
      </c>
      <c r="F49" s="1250"/>
      <c r="G49" s="1250"/>
      <c r="H49" s="1251"/>
      <c r="I49" s="86" t="s">
        <v>516</v>
      </c>
      <c r="J49" s="87" t="s">
        <v>516</v>
      </c>
      <c r="K49" s="87" t="s">
        <v>516</v>
      </c>
      <c r="L49" s="87" t="s">
        <v>516</v>
      </c>
      <c r="M49" s="88" t="s">
        <v>516</v>
      </c>
    </row>
    <row r="50" spans="2:13" ht="27.75" customHeight="1" x14ac:dyDescent="0.15">
      <c r="B50" s="1255" t="s">
        <v>34</v>
      </c>
      <c r="C50" s="1256"/>
      <c r="D50" s="91"/>
      <c r="E50" s="1250" t="s">
        <v>35</v>
      </c>
      <c r="F50" s="1250"/>
      <c r="G50" s="1250"/>
      <c r="H50" s="1251"/>
      <c r="I50" s="86">
        <v>3309</v>
      </c>
      <c r="J50" s="87">
        <v>3477</v>
      </c>
      <c r="K50" s="87">
        <v>3354</v>
      </c>
      <c r="L50" s="87">
        <v>3551</v>
      </c>
      <c r="M50" s="88">
        <v>3879</v>
      </c>
    </row>
    <row r="51" spans="2:13" ht="27.75" customHeight="1" x14ac:dyDescent="0.15">
      <c r="B51" s="1244"/>
      <c r="C51" s="1245"/>
      <c r="D51" s="85"/>
      <c r="E51" s="1250" t="s">
        <v>36</v>
      </c>
      <c r="F51" s="1250"/>
      <c r="G51" s="1250"/>
      <c r="H51" s="1251"/>
      <c r="I51" s="86">
        <v>48</v>
      </c>
      <c r="J51" s="87">
        <v>60</v>
      </c>
      <c r="K51" s="87">
        <v>90</v>
      </c>
      <c r="L51" s="87">
        <v>110</v>
      </c>
      <c r="M51" s="88">
        <v>110</v>
      </c>
    </row>
    <row r="52" spans="2:13" ht="27.75" customHeight="1" x14ac:dyDescent="0.15">
      <c r="B52" s="1246"/>
      <c r="C52" s="1247"/>
      <c r="D52" s="85"/>
      <c r="E52" s="1250" t="s">
        <v>37</v>
      </c>
      <c r="F52" s="1250"/>
      <c r="G52" s="1250"/>
      <c r="H52" s="1251"/>
      <c r="I52" s="86">
        <v>10233</v>
      </c>
      <c r="J52" s="87">
        <v>10740</v>
      </c>
      <c r="K52" s="87">
        <v>10733</v>
      </c>
      <c r="L52" s="87">
        <v>10475</v>
      </c>
      <c r="M52" s="88">
        <v>10123</v>
      </c>
    </row>
    <row r="53" spans="2:13" ht="27.75" customHeight="1" thickBot="1" x14ac:dyDescent="0.2">
      <c r="B53" s="1257" t="s">
        <v>21</v>
      </c>
      <c r="C53" s="1258"/>
      <c r="D53" s="92"/>
      <c r="E53" s="1259" t="s">
        <v>38</v>
      </c>
      <c r="F53" s="1259"/>
      <c r="G53" s="1259"/>
      <c r="H53" s="1260"/>
      <c r="I53" s="93">
        <v>2343</v>
      </c>
      <c r="J53" s="94">
        <v>2446</v>
      </c>
      <c r="K53" s="94">
        <v>1974</v>
      </c>
      <c r="L53" s="94">
        <v>1445</v>
      </c>
      <c r="M53" s="95">
        <v>931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wGFy+X6rU0oUiSADmqFVG0+BB6GYh7EoIR753/NwnExB0teQNFNqOfTCmwDiVWgOEOeT3oxA+86TKwj2v5rTA==" saltValue="sKLWic620xy+n/CC+Gxm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41</v>
      </c>
      <c r="D55" s="1269"/>
      <c r="E55" s="1270"/>
      <c r="F55" s="107">
        <v>2255</v>
      </c>
      <c r="G55" s="107">
        <v>2327</v>
      </c>
      <c r="H55" s="108">
        <v>2330</v>
      </c>
    </row>
    <row r="56" spans="2:8" ht="52.5" customHeight="1" x14ac:dyDescent="0.15">
      <c r="B56" s="109"/>
      <c r="C56" s="1271" t="s">
        <v>42</v>
      </c>
      <c r="D56" s="1271"/>
      <c r="E56" s="1272"/>
      <c r="F56" s="110">
        <v>179</v>
      </c>
      <c r="G56" s="110">
        <v>194</v>
      </c>
      <c r="H56" s="111">
        <v>244</v>
      </c>
    </row>
    <row r="57" spans="2:8" ht="53.25" customHeight="1" x14ac:dyDescent="0.15">
      <c r="B57" s="109"/>
      <c r="C57" s="1273" t="s">
        <v>43</v>
      </c>
      <c r="D57" s="1273"/>
      <c r="E57" s="1274"/>
      <c r="F57" s="112">
        <v>1071</v>
      </c>
      <c r="G57" s="112">
        <v>1145</v>
      </c>
      <c r="H57" s="113">
        <v>1309</v>
      </c>
    </row>
    <row r="58" spans="2:8" ht="45.75" customHeight="1" x14ac:dyDescent="0.15">
      <c r="B58" s="114"/>
      <c r="C58" s="1261" t="s">
        <v>593</v>
      </c>
      <c r="D58" s="1262"/>
      <c r="E58" s="1263"/>
      <c r="F58" s="115">
        <v>373</v>
      </c>
      <c r="G58" s="115">
        <v>433</v>
      </c>
      <c r="H58" s="116">
        <v>629</v>
      </c>
    </row>
    <row r="59" spans="2:8" ht="45.75" customHeight="1" x14ac:dyDescent="0.15">
      <c r="B59" s="114"/>
      <c r="C59" s="1261" t="s">
        <v>594</v>
      </c>
      <c r="D59" s="1262"/>
      <c r="E59" s="1263"/>
      <c r="F59" s="115">
        <v>292</v>
      </c>
      <c r="G59" s="115">
        <v>257</v>
      </c>
      <c r="H59" s="116">
        <v>226</v>
      </c>
    </row>
    <row r="60" spans="2:8" ht="45.75" customHeight="1" x14ac:dyDescent="0.15">
      <c r="B60" s="114"/>
      <c r="C60" s="1261" t="s">
        <v>595</v>
      </c>
      <c r="D60" s="1262"/>
      <c r="E60" s="1263"/>
      <c r="F60" s="115">
        <v>50</v>
      </c>
      <c r="G60" s="115">
        <v>97</v>
      </c>
      <c r="H60" s="116">
        <v>143</v>
      </c>
    </row>
    <row r="61" spans="2:8" ht="45.75" customHeight="1" x14ac:dyDescent="0.15">
      <c r="B61" s="114"/>
      <c r="C61" s="1261" t="s">
        <v>596</v>
      </c>
      <c r="D61" s="1262"/>
      <c r="E61" s="1263"/>
      <c r="F61" s="115">
        <v>159</v>
      </c>
      <c r="G61" s="115">
        <v>157</v>
      </c>
      <c r="H61" s="116">
        <v>115</v>
      </c>
    </row>
    <row r="62" spans="2:8" ht="45.75" customHeight="1" thickBot="1" x14ac:dyDescent="0.2">
      <c r="B62" s="117"/>
      <c r="C62" s="1264" t="s">
        <v>597</v>
      </c>
      <c r="D62" s="1265"/>
      <c r="E62" s="1266"/>
      <c r="F62" s="118">
        <v>115</v>
      </c>
      <c r="G62" s="118">
        <v>115</v>
      </c>
      <c r="H62" s="119">
        <v>115</v>
      </c>
    </row>
    <row r="63" spans="2:8" ht="52.5" customHeight="1" thickBot="1" x14ac:dyDescent="0.2">
      <c r="B63" s="120"/>
      <c r="C63" s="1267" t="s">
        <v>44</v>
      </c>
      <c r="D63" s="1267"/>
      <c r="E63" s="1268"/>
      <c r="F63" s="121">
        <v>3504</v>
      </c>
      <c r="G63" s="121">
        <v>3666</v>
      </c>
      <c r="H63" s="122">
        <v>3883</v>
      </c>
    </row>
    <row r="64" spans="2:8" ht="15" customHeight="1" x14ac:dyDescent="0.15"/>
    <row r="65" ht="0" hidden="1" customHeight="1" x14ac:dyDescent="0.15"/>
    <row r="66" ht="0" hidden="1" customHeight="1" x14ac:dyDescent="0.15"/>
  </sheetData>
  <sheetProtection algorithmName="SHA-512" hashValue="qR7g9MkTreUXkM6bI7mzDE8soWP94aI7fNRwcq7dDC6HLv1W15NNswxsdIKFePdDvLP3WMMVCxJMuvubmARpIA==" saltValue="Kt0DzMFeUPxxK2SIz2Jx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46" zoomScale="85" zoomScaleNormal="85"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605</v>
      </c>
      <c r="AO51" s="1280"/>
      <c r="AP51" s="1280"/>
      <c r="AQ51" s="1280"/>
      <c r="AR51" s="1280"/>
      <c r="AS51" s="1280"/>
      <c r="AT51" s="1280"/>
      <c r="AU51" s="1280"/>
      <c r="AV51" s="1280"/>
      <c r="AW51" s="1280"/>
      <c r="AX51" s="1280"/>
      <c r="AY51" s="1280"/>
      <c r="AZ51" s="1280"/>
      <c r="BA51" s="1280"/>
      <c r="BB51" s="1280" t="s">
        <v>606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34.9</v>
      </c>
      <c r="CG51" s="1277"/>
      <c r="CH51" s="1277"/>
      <c r="CI51" s="1277"/>
      <c r="CJ51" s="1277"/>
      <c r="CK51" s="1277"/>
      <c r="CL51" s="1277"/>
      <c r="CM51" s="1277"/>
      <c r="CN51" s="1277">
        <v>26</v>
      </c>
      <c r="CO51" s="1277"/>
      <c r="CP51" s="1277"/>
      <c r="CQ51" s="1277"/>
      <c r="CR51" s="1277"/>
      <c r="CS51" s="1277"/>
      <c r="CT51" s="1277"/>
      <c r="CU51" s="1277"/>
      <c r="CV51" s="1277">
        <v>16.8</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58.1</v>
      </c>
      <c r="CG53" s="1277"/>
      <c r="CH53" s="1277"/>
      <c r="CI53" s="1277"/>
      <c r="CJ53" s="1277"/>
      <c r="CK53" s="1277"/>
      <c r="CL53" s="1277"/>
      <c r="CM53" s="1277"/>
      <c r="CN53" s="1277">
        <v>60</v>
      </c>
      <c r="CO53" s="1277"/>
      <c r="CP53" s="1277"/>
      <c r="CQ53" s="1277"/>
      <c r="CR53" s="1277"/>
      <c r="CS53" s="1277"/>
      <c r="CT53" s="1277"/>
      <c r="CU53" s="1277"/>
      <c r="CV53" s="1277">
        <v>61.4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608</v>
      </c>
      <c r="AO55" s="1281"/>
      <c r="AP55" s="1281"/>
      <c r="AQ55" s="1281"/>
      <c r="AR55" s="1281"/>
      <c r="AS55" s="1281"/>
      <c r="AT55" s="1281"/>
      <c r="AU55" s="1281"/>
      <c r="AV55" s="1281"/>
      <c r="AW55" s="1281"/>
      <c r="AX55" s="1281"/>
      <c r="AY55" s="1281"/>
      <c r="AZ55" s="1281"/>
      <c r="BA55" s="1281"/>
      <c r="BB55" s="1280" t="s">
        <v>606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15.5</v>
      </c>
      <c r="CO55" s="1277"/>
      <c r="CP55" s="1277"/>
      <c r="CQ55" s="1277"/>
      <c r="CR55" s="1277"/>
      <c r="CS55" s="1277"/>
      <c r="CT55" s="1277"/>
      <c r="CU55" s="1277"/>
      <c r="CV55" s="1277">
        <v>14</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54.5</v>
      </c>
      <c r="CG57" s="1277"/>
      <c r="CH57" s="1277"/>
      <c r="CI57" s="1277"/>
      <c r="CJ57" s="1277"/>
      <c r="CK57" s="1277"/>
      <c r="CL57" s="1277"/>
      <c r="CM57" s="1277"/>
      <c r="CN57" s="1277">
        <v>57.7</v>
      </c>
      <c r="CO57" s="1277"/>
      <c r="CP57" s="1277"/>
      <c r="CQ57" s="1277"/>
      <c r="CR57" s="1277"/>
      <c r="CS57" s="1277"/>
      <c r="CT57" s="1277"/>
      <c r="CU57" s="1277"/>
      <c r="CV57" s="1277">
        <v>57</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605</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v>41</v>
      </c>
      <c r="BQ73" s="1277"/>
      <c r="BR73" s="1277"/>
      <c r="BS73" s="1277"/>
      <c r="BT73" s="1277"/>
      <c r="BU73" s="1277"/>
      <c r="BV73" s="1277"/>
      <c r="BW73" s="1277"/>
      <c r="BX73" s="1277">
        <v>43.6</v>
      </c>
      <c r="BY73" s="1277"/>
      <c r="BZ73" s="1277"/>
      <c r="CA73" s="1277"/>
      <c r="CB73" s="1277"/>
      <c r="CC73" s="1277"/>
      <c r="CD73" s="1277"/>
      <c r="CE73" s="1277"/>
      <c r="CF73" s="1277">
        <v>34.9</v>
      </c>
      <c r="CG73" s="1277"/>
      <c r="CH73" s="1277"/>
      <c r="CI73" s="1277"/>
      <c r="CJ73" s="1277"/>
      <c r="CK73" s="1277"/>
      <c r="CL73" s="1277"/>
      <c r="CM73" s="1277"/>
      <c r="CN73" s="1277">
        <v>26</v>
      </c>
      <c r="CO73" s="1277"/>
      <c r="CP73" s="1277"/>
      <c r="CQ73" s="1277"/>
      <c r="CR73" s="1277"/>
      <c r="CS73" s="1277"/>
      <c r="CT73" s="1277"/>
      <c r="CU73" s="1277"/>
      <c r="CV73" s="1277">
        <v>16.8</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610</v>
      </c>
      <c r="BC75" s="1280"/>
      <c r="BD75" s="1280"/>
      <c r="BE75" s="1280"/>
      <c r="BF75" s="1280"/>
      <c r="BG75" s="1280"/>
      <c r="BH75" s="1280"/>
      <c r="BI75" s="1280"/>
      <c r="BJ75" s="1280"/>
      <c r="BK75" s="1280"/>
      <c r="BL75" s="1280"/>
      <c r="BM75" s="1280"/>
      <c r="BN75" s="1280"/>
      <c r="BO75" s="1280"/>
      <c r="BP75" s="1277">
        <v>8.4</v>
      </c>
      <c r="BQ75" s="1277"/>
      <c r="BR75" s="1277"/>
      <c r="BS75" s="1277"/>
      <c r="BT75" s="1277"/>
      <c r="BU75" s="1277"/>
      <c r="BV75" s="1277"/>
      <c r="BW75" s="1277"/>
      <c r="BX75" s="1277">
        <v>7.9</v>
      </c>
      <c r="BY75" s="1277"/>
      <c r="BZ75" s="1277"/>
      <c r="CA75" s="1277"/>
      <c r="CB75" s="1277"/>
      <c r="CC75" s="1277"/>
      <c r="CD75" s="1277"/>
      <c r="CE75" s="1277"/>
      <c r="CF75" s="1277">
        <v>7.4</v>
      </c>
      <c r="CG75" s="1277"/>
      <c r="CH75" s="1277"/>
      <c r="CI75" s="1277"/>
      <c r="CJ75" s="1277"/>
      <c r="CK75" s="1277"/>
      <c r="CL75" s="1277"/>
      <c r="CM75" s="1277"/>
      <c r="CN75" s="1277">
        <v>6.9</v>
      </c>
      <c r="CO75" s="1277"/>
      <c r="CP75" s="1277"/>
      <c r="CQ75" s="1277"/>
      <c r="CR75" s="1277"/>
      <c r="CS75" s="1277"/>
      <c r="CT75" s="1277"/>
      <c r="CU75" s="1277"/>
      <c r="CV75" s="1277">
        <v>6.5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608</v>
      </c>
      <c r="AO77" s="1281"/>
      <c r="AP77" s="1281"/>
      <c r="AQ77" s="1281"/>
      <c r="AR77" s="1281"/>
      <c r="AS77" s="1281"/>
      <c r="AT77" s="1281"/>
      <c r="AU77" s="1281"/>
      <c r="AV77" s="1281"/>
      <c r="AW77" s="1281"/>
      <c r="AX77" s="1281"/>
      <c r="AY77" s="1281"/>
      <c r="AZ77" s="1281"/>
      <c r="BA77" s="1281"/>
      <c r="BB77" s="1280" t="s">
        <v>606</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610</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WzbL7x3n0DflBTr/ClHyGQwKBjB6rvTdY3bxnkzLxTApmgd91X0uf+l0aHfST1EdnpiTYc9MFUbyd/yje9reA==" saltValue="7cFSwLhaADG/qjktsFOsH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Q100" zoomScale="85" zoomScaleNormal="85" zoomScaleSheetLayoutView="70" workbookViewId="0">
      <selection activeCell="AH24" sqref="AH2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0ZY1f/fTWsZOFi1xYDRxx2zjJAFORSRrElOwapcLVFxpZc5a0r+0eIZt3php59MpMDukPutiv40K1HPeE31g==" saltValue="yDa0d2IGyh3hY5Hdmlvc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85" zoomScaleNormal="85" zoomScaleSheetLayoutView="55" workbookViewId="0">
      <selection activeCell="AF111" sqref="AF1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tiTZAmtk/5JKrjC68jRUHzQHKhDIfVOaGvwhPuHizNnikFwh8QgrUxuuCpItOe39aKlUnPcDMbyAHMn4nbbAw==" saltValue="vPZHmeuPC2Yn4j8xBqtl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556</v>
      </c>
      <c r="G2" s="136"/>
      <c r="H2" s="137"/>
    </row>
    <row r="3" spans="1:8" x14ac:dyDescent="0.15">
      <c r="A3" s="133" t="s">
        <v>549</v>
      </c>
      <c r="B3" s="138"/>
      <c r="C3" s="139"/>
      <c r="D3" s="140">
        <v>72156</v>
      </c>
      <c r="E3" s="141"/>
      <c r="F3" s="142">
        <v>53270</v>
      </c>
      <c r="G3" s="143"/>
      <c r="H3" s="144"/>
    </row>
    <row r="4" spans="1:8" x14ac:dyDescent="0.15">
      <c r="A4" s="145"/>
      <c r="B4" s="146"/>
      <c r="C4" s="147"/>
      <c r="D4" s="148">
        <v>33226</v>
      </c>
      <c r="E4" s="149"/>
      <c r="F4" s="150">
        <v>24316</v>
      </c>
      <c r="G4" s="151"/>
      <c r="H4" s="152"/>
    </row>
    <row r="5" spans="1:8" x14ac:dyDescent="0.15">
      <c r="A5" s="133" t="s">
        <v>551</v>
      </c>
      <c r="B5" s="138"/>
      <c r="C5" s="139"/>
      <c r="D5" s="140">
        <v>66510</v>
      </c>
      <c r="E5" s="141"/>
      <c r="F5" s="142">
        <v>53292</v>
      </c>
      <c r="G5" s="143"/>
      <c r="H5" s="144"/>
    </row>
    <row r="6" spans="1:8" x14ac:dyDescent="0.15">
      <c r="A6" s="145"/>
      <c r="B6" s="146"/>
      <c r="C6" s="147"/>
      <c r="D6" s="148">
        <v>36490</v>
      </c>
      <c r="E6" s="149"/>
      <c r="F6" s="150">
        <v>28900</v>
      </c>
      <c r="G6" s="151"/>
      <c r="H6" s="152"/>
    </row>
    <row r="7" spans="1:8" x14ac:dyDescent="0.15">
      <c r="A7" s="133" t="s">
        <v>552</v>
      </c>
      <c r="B7" s="138"/>
      <c r="C7" s="139"/>
      <c r="D7" s="140">
        <v>69272</v>
      </c>
      <c r="E7" s="141"/>
      <c r="F7" s="142">
        <v>56894</v>
      </c>
      <c r="G7" s="143"/>
      <c r="H7" s="144"/>
    </row>
    <row r="8" spans="1:8" x14ac:dyDescent="0.15">
      <c r="A8" s="145"/>
      <c r="B8" s="146"/>
      <c r="C8" s="147"/>
      <c r="D8" s="148">
        <v>22006</v>
      </c>
      <c r="E8" s="149"/>
      <c r="F8" s="150">
        <v>32548</v>
      </c>
      <c r="G8" s="151"/>
      <c r="H8" s="152"/>
    </row>
    <row r="9" spans="1:8" x14ac:dyDescent="0.15">
      <c r="A9" s="133" t="s">
        <v>553</v>
      </c>
      <c r="B9" s="138"/>
      <c r="C9" s="139"/>
      <c r="D9" s="140">
        <v>36526</v>
      </c>
      <c r="E9" s="141"/>
      <c r="F9" s="142">
        <v>57122</v>
      </c>
      <c r="G9" s="143"/>
      <c r="H9" s="144"/>
    </row>
    <row r="10" spans="1:8" x14ac:dyDescent="0.15">
      <c r="A10" s="145"/>
      <c r="B10" s="146"/>
      <c r="C10" s="147"/>
      <c r="D10" s="148">
        <v>19393</v>
      </c>
      <c r="E10" s="149"/>
      <c r="F10" s="150">
        <v>36191</v>
      </c>
      <c r="G10" s="151"/>
      <c r="H10" s="152"/>
    </row>
    <row r="11" spans="1:8" x14ac:dyDescent="0.15">
      <c r="A11" s="133" t="s">
        <v>554</v>
      </c>
      <c r="B11" s="138"/>
      <c r="C11" s="139"/>
      <c r="D11" s="140">
        <v>37680</v>
      </c>
      <c r="E11" s="141"/>
      <c r="F11" s="142">
        <v>53655</v>
      </c>
      <c r="G11" s="143"/>
      <c r="H11" s="144"/>
    </row>
    <row r="12" spans="1:8" x14ac:dyDescent="0.15">
      <c r="A12" s="145"/>
      <c r="B12" s="146"/>
      <c r="C12" s="153"/>
      <c r="D12" s="148">
        <v>18719</v>
      </c>
      <c r="E12" s="149"/>
      <c r="F12" s="150">
        <v>32719</v>
      </c>
      <c r="G12" s="151"/>
      <c r="H12" s="152"/>
    </row>
    <row r="13" spans="1:8" x14ac:dyDescent="0.15">
      <c r="A13" s="133"/>
      <c r="B13" s="138"/>
      <c r="C13" s="154"/>
      <c r="D13" s="155">
        <v>56429</v>
      </c>
      <c r="E13" s="156"/>
      <c r="F13" s="157">
        <v>54847</v>
      </c>
      <c r="G13" s="158"/>
      <c r="H13" s="144"/>
    </row>
    <row r="14" spans="1:8" x14ac:dyDescent="0.15">
      <c r="A14" s="145"/>
      <c r="B14" s="146"/>
      <c r="C14" s="147"/>
      <c r="D14" s="148">
        <v>25967</v>
      </c>
      <c r="E14" s="149"/>
      <c r="F14" s="150">
        <v>30935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6.92</v>
      </c>
      <c r="C19" s="159">
        <f>ROUND(VALUE(SUBSTITUTE(実質収支比率等に係る経年分析!G$48,"▲","-")),2)</f>
        <v>5.88</v>
      </c>
      <c r="D19" s="159">
        <f>ROUND(VALUE(SUBSTITUTE(実質収支比率等に係る経年分析!H$48,"▲","-")),2)</f>
        <v>6.49</v>
      </c>
      <c r="E19" s="159">
        <f>ROUND(VALUE(SUBSTITUTE(実質収支比率等に係る経年分析!I$48,"▲","-")),2)</f>
        <v>6.23</v>
      </c>
      <c r="F19" s="159">
        <f>ROUND(VALUE(SUBSTITUTE(実質収支比率等に係る経年分析!J$48,"▲","-")),2)</f>
        <v>6.27</v>
      </c>
    </row>
    <row r="20" spans="1:11" x14ac:dyDescent="0.15">
      <c r="A20" s="159" t="s">
        <v>48</v>
      </c>
      <c r="B20" s="159">
        <f>ROUND(VALUE(SUBSTITUTE(実質収支比率等に係る経年分析!F$47,"▲","-")),2)</f>
        <v>34.590000000000003</v>
      </c>
      <c r="C20" s="159">
        <f>ROUND(VALUE(SUBSTITUTE(実質収支比率等に係る経年分析!G$47,"▲","-")),2)</f>
        <v>38.380000000000003</v>
      </c>
      <c r="D20" s="159">
        <f>ROUND(VALUE(SUBSTITUTE(実質収支比率等に係る経年分析!H$47,"▲","-")),2)</f>
        <v>34.65</v>
      </c>
      <c r="E20" s="159">
        <f>ROUND(VALUE(SUBSTITUTE(実質収支比率等に係る経年分析!I$47,"▲","-")),2)</f>
        <v>36.11</v>
      </c>
      <c r="F20" s="159">
        <f>ROUND(VALUE(SUBSTITUTE(実質収支比率等に係る経年分析!J$47,"▲","-")),2)</f>
        <v>36.21</v>
      </c>
    </row>
    <row r="21" spans="1:11" x14ac:dyDescent="0.15">
      <c r="A21" s="159" t="s">
        <v>49</v>
      </c>
      <c r="B21" s="159">
        <f>IF(ISNUMBER(VALUE(SUBSTITUTE(実質収支比率等に係る経年分析!F$49,"▲","-"))),ROUND(VALUE(SUBSTITUTE(実質収支比率等に係る経年分析!F$49,"▲","-")),2),NA())</f>
        <v>4.25</v>
      </c>
      <c r="C21" s="159">
        <f>IF(ISNUMBER(VALUE(SUBSTITUTE(実質収支比率等に係る経年分析!G$49,"▲","-"))),ROUND(VALUE(SUBSTITUTE(実質収支比率等に係る経年分析!G$49,"▲","-")),2),NA())</f>
        <v>2.52</v>
      </c>
      <c r="D21" s="159">
        <f>IF(ISNUMBER(VALUE(SUBSTITUTE(実質収支比率等に係る経年分析!H$49,"▲","-"))),ROUND(VALUE(SUBSTITUTE(実質収支比率等に係る経年分析!H$49,"▲","-")),2),NA())</f>
        <v>-2.44</v>
      </c>
      <c r="E21" s="159">
        <f>IF(ISNUMBER(VALUE(SUBSTITUTE(実質収支比率等に係る経年分析!I$49,"▲","-"))),ROUND(VALUE(SUBSTITUTE(実質収支比率等に係る経年分析!I$49,"▲","-")),2),NA())</f>
        <v>0.8</v>
      </c>
      <c r="F21" s="159">
        <f>IF(ISNUMBER(VALUE(SUBSTITUTE(実質収支比率等に係る経年分析!J$49,"▲","-"))),ROUND(VALUE(SUBSTITUTE(実質収支比率等に係る経年分析!J$49,"▲","-")),2),NA())</f>
        <v>0.08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東陽食肉センター特別会計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0.79</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5.67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3.57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3.29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2.67</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3.42</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1.1299999999999999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803</v>
      </c>
      <c r="E42" s="161"/>
      <c r="F42" s="161"/>
      <c r="G42" s="161">
        <f>'実質公債費比率（分子）の構造'!L$52</f>
        <v>833</v>
      </c>
      <c r="H42" s="161"/>
      <c r="I42" s="161"/>
      <c r="J42" s="161">
        <f>'実質公債費比率（分子）の構造'!M$52</f>
        <v>864</v>
      </c>
      <c r="K42" s="161"/>
      <c r="L42" s="161"/>
      <c r="M42" s="161">
        <f>'実質公債費比率（分子）の構造'!N$52</f>
        <v>913</v>
      </c>
      <c r="N42" s="161"/>
      <c r="O42" s="161"/>
      <c r="P42" s="161">
        <f>'実質公債費比率（分子）の構造'!O$52</f>
        <v>929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53</v>
      </c>
      <c r="C45" s="161"/>
      <c r="D45" s="161"/>
      <c r="E45" s="161">
        <f>'実質公債費比率（分子）の構造'!L$49</f>
        <v>59</v>
      </c>
      <c r="F45" s="161"/>
      <c r="G45" s="161"/>
      <c r="H45" s="161">
        <f>'実質公債費比率（分子）の構造'!M$49</f>
        <v>56</v>
      </c>
      <c r="I45" s="161"/>
      <c r="J45" s="161"/>
      <c r="K45" s="161">
        <f>'実質公債費比率（分子）の構造'!N$49</f>
        <v>59</v>
      </c>
      <c r="L45" s="161"/>
      <c r="M45" s="161"/>
      <c r="N45" s="161">
        <f>'実質公債費比率（分子）の構造'!O$49</f>
        <v>31</v>
      </c>
      <c r="O45" s="161"/>
      <c r="P45" s="161"/>
    </row>
    <row r="46" spans="1:16" x14ac:dyDescent="0.15">
      <c r="A46" s="161" t="s">
        <v>60</v>
      </c>
      <c r="B46" s="161">
        <f>'実質公債費比率（分子）の構造'!K$48</f>
        <v>179</v>
      </c>
      <c r="C46" s="161"/>
      <c r="D46" s="161"/>
      <c r="E46" s="161">
        <f>'実質公債費比率（分子）の構造'!L$48</f>
        <v>163</v>
      </c>
      <c r="F46" s="161"/>
      <c r="G46" s="161"/>
      <c r="H46" s="161">
        <f>'実質公債費比率（分子）の構造'!M$48</f>
        <v>166</v>
      </c>
      <c r="I46" s="161"/>
      <c r="J46" s="161"/>
      <c r="K46" s="161">
        <f>'実質公債費比率（分子）の構造'!N$48</f>
        <v>164</v>
      </c>
      <c r="L46" s="161"/>
      <c r="M46" s="161"/>
      <c r="N46" s="161">
        <f>'実質公債費比率（分子）の構造'!O$48</f>
        <v>163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1029</v>
      </c>
      <c r="C49" s="161"/>
      <c r="D49" s="161"/>
      <c r="E49" s="161">
        <f>'実質公債費比率（分子）の構造'!L$45</f>
        <v>1013</v>
      </c>
      <c r="F49" s="161"/>
      <c r="G49" s="161"/>
      <c r="H49" s="161">
        <f>'実質公債費比率（分子）の構造'!M$45</f>
        <v>1054</v>
      </c>
      <c r="I49" s="161"/>
      <c r="J49" s="161"/>
      <c r="K49" s="161">
        <f>'実質公債費比率（分子）の構造'!N$45</f>
        <v>1050</v>
      </c>
      <c r="L49" s="161"/>
      <c r="M49" s="161"/>
      <c r="N49" s="161">
        <f>'実質公債費比率（分子）の構造'!O$45</f>
        <v>1060</v>
      </c>
      <c r="O49" s="161"/>
      <c r="P49" s="161"/>
    </row>
    <row r="50" spans="1:16" x14ac:dyDescent="0.15">
      <c r="A50" s="161" t="s">
        <v>64</v>
      </c>
      <c r="B50" s="161" t="e">
        <f>NA()</f>
        <v>#N/A</v>
      </c>
      <c r="C50" s="161">
        <f>IF(ISNUMBER('実質公債費比率（分子）の構造'!K$53),'実質公債費比率（分子）の構造'!K$53,NA())</f>
        <v>458</v>
      </c>
      <c r="D50" s="161" t="e">
        <f>NA()</f>
        <v>#N/A</v>
      </c>
      <c r="E50" s="161" t="e">
        <f>NA()</f>
        <v>#N/A</v>
      </c>
      <c r="F50" s="161">
        <f>IF(ISNUMBER('実質公債費比率（分子）の構造'!L$53),'実質公債費比率（分子）の構造'!L$53,NA())</f>
        <v>402</v>
      </c>
      <c r="G50" s="161" t="e">
        <f>NA()</f>
        <v>#N/A</v>
      </c>
      <c r="H50" s="161" t="e">
        <f>NA()</f>
        <v>#N/A</v>
      </c>
      <c r="I50" s="161">
        <f>IF(ISNUMBER('実質公債費比率（分子）の構造'!M$53),'実質公債費比率（分子）の構造'!M$53,NA())</f>
        <v>412</v>
      </c>
      <c r="J50" s="161" t="e">
        <f>NA()</f>
        <v>#N/A</v>
      </c>
      <c r="K50" s="161" t="e">
        <f>NA()</f>
        <v>#N/A</v>
      </c>
      <c r="L50" s="161">
        <f>IF(ISNUMBER('実質公債費比率（分子）の構造'!N$53),'実質公債費比率（分子）の構造'!N$53,NA())</f>
        <v>360</v>
      </c>
      <c r="M50" s="161" t="e">
        <f>NA()</f>
        <v>#N/A</v>
      </c>
      <c r="N50" s="161" t="e">
        <f>NA()</f>
        <v>#N/A</v>
      </c>
      <c r="O50" s="161">
        <f>IF(ISNUMBER('実質公債費比率（分子）の構造'!O$53),'実質公債費比率（分子）の構造'!O$53,NA())</f>
        <v>325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10233</v>
      </c>
      <c r="E56" s="160"/>
      <c r="F56" s="160"/>
      <c r="G56" s="160">
        <f>'将来負担比率（分子）の構造'!J$52</f>
        <v>10740</v>
      </c>
      <c r="H56" s="160"/>
      <c r="I56" s="160"/>
      <c r="J56" s="160">
        <f>'将来負担比率（分子）の構造'!K$52</f>
        <v>10733</v>
      </c>
      <c r="K56" s="160"/>
      <c r="L56" s="160"/>
      <c r="M56" s="160">
        <f>'将来負担比率（分子）の構造'!L$52</f>
        <v>10475</v>
      </c>
      <c r="N56" s="160"/>
      <c r="O56" s="160"/>
      <c r="P56" s="160">
        <f>'将来負担比率（分子）の構造'!M$52</f>
        <v>10123</v>
      </c>
    </row>
    <row r="57" spans="1:16" x14ac:dyDescent="0.15">
      <c r="A57" s="160" t="s">
        <v>36</v>
      </c>
      <c r="B57" s="160"/>
      <c r="C57" s="160"/>
      <c r="D57" s="160">
        <f>'将来負担比率（分子）の構造'!I$51</f>
        <v>48</v>
      </c>
      <c r="E57" s="160"/>
      <c r="F57" s="160"/>
      <c r="G57" s="160">
        <f>'将来負担比率（分子）の構造'!J$51</f>
        <v>60</v>
      </c>
      <c r="H57" s="160"/>
      <c r="I57" s="160"/>
      <c r="J57" s="160">
        <f>'将来負担比率（分子）の構造'!K$51</f>
        <v>90</v>
      </c>
      <c r="K57" s="160"/>
      <c r="L57" s="160"/>
      <c r="M57" s="160">
        <f>'将来負担比率（分子）の構造'!L$51</f>
        <v>110</v>
      </c>
      <c r="N57" s="160"/>
      <c r="O57" s="160"/>
      <c r="P57" s="160">
        <f>'将来負担比率（分子）の構造'!M$51</f>
        <v>110</v>
      </c>
    </row>
    <row r="58" spans="1:16" x14ac:dyDescent="0.15">
      <c r="A58" s="160" t="s">
        <v>35</v>
      </c>
      <c r="B58" s="160"/>
      <c r="C58" s="160"/>
      <c r="D58" s="160">
        <f>'将来負担比率（分子）の構造'!I$50</f>
        <v>3309</v>
      </c>
      <c r="E58" s="160"/>
      <c r="F58" s="160"/>
      <c r="G58" s="160">
        <f>'将来負担比率（分子）の構造'!J$50</f>
        <v>3477</v>
      </c>
      <c r="H58" s="160"/>
      <c r="I58" s="160"/>
      <c r="J58" s="160">
        <f>'将来負担比率（分子）の構造'!K$50</f>
        <v>3354</v>
      </c>
      <c r="K58" s="160"/>
      <c r="L58" s="160"/>
      <c r="M58" s="160">
        <f>'将来負担比率（分子）の構造'!L$50</f>
        <v>3551</v>
      </c>
      <c r="N58" s="160"/>
      <c r="O58" s="160"/>
      <c r="P58" s="160">
        <f>'将来負担比率（分子）の構造'!M$50</f>
        <v>3879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2342</v>
      </c>
      <c r="C62" s="160"/>
      <c r="D62" s="160"/>
      <c r="E62" s="160">
        <f>'将来負担比率（分子）の構造'!J$45</f>
        <v>2198</v>
      </c>
      <c r="F62" s="160"/>
      <c r="G62" s="160"/>
      <c r="H62" s="160">
        <f>'将来負担比率（分子）の構造'!K$45</f>
        <v>2022</v>
      </c>
      <c r="I62" s="160"/>
      <c r="J62" s="160"/>
      <c r="K62" s="160">
        <f>'将来負担比率（分子）の構造'!L$45</f>
        <v>1950</v>
      </c>
      <c r="L62" s="160"/>
      <c r="M62" s="160"/>
      <c r="N62" s="160">
        <f>'将来負担比率（分子）の構造'!M$45</f>
        <v>1870</v>
      </c>
      <c r="O62" s="160"/>
      <c r="P62" s="160"/>
    </row>
    <row r="63" spans="1:16" x14ac:dyDescent="0.15">
      <c r="A63" s="160" t="s">
        <v>28</v>
      </c>
      <c r="B63" s="160">
        <f>'将来負担比率（分子）の構造'!I$44</f>
        <v>293</v>
      </c>
      <c r="C63" s="160"/>
      <c r="D63" s="160"/>
      <c r="E63" s="160">
        <f>'将来負担比率（分子）の構造'!J$44</f>
        <v>231</v>
      </c>
      <c r="F63" s="160"/>
      <c r="G63" s="160"/>
      <c r="H63" s="160">
        <f>'将来負担比率（分子）の構造'!K$44</f>
        <v>177</v>
      </c>
      <c r="I63" s="160"/>
      <c r="J63" s="160"/>
      <c r="K63" s="160">
        <f>'将来負担比率（分子）の構造'!L$44</f>
        <v>131</v>
      </c>
      <c r="L63" s="160"/>
      <c r="M63" s="160"/>
      <c r="N63" s="160">
        <f>'将来負担比率（分子）の構造'!M$44</f>
        <v>149</v>
      </c>
      <c r="O63" s="160"/>
      <c r="P63" s="160"/>
    </row>
    <row r="64" spans="1:16" x14ac:dyDescent="0.15">
      <c r="A64" s="160" t="s">
        <v>27</v>
      </c>
      <c r="B64" s="160">
        <f>'将来負担比率（分子）の構造'!I$43</f>
        <v>1374</v>
      </c>
      <c r="C64" s="160"/>
      <c r="D64" s="160"/>
      <c r="E64" s="160">
        <f>'将来負担比率（分子）の構造'!J$43</f>
        <v>1225</v>
      </c>
      <c r="F64" s="160"/>
      <c r="G64" s="160"/>
      <c r="H64" s="160">
        <f>'将来負担比率（分子）の構造'!K$43</f>
        <v>1045</v>
      </c>
      <c r="I64" s="160"/>
      <c r="J64" s="160"/>
      <c r="K64" s="160">
        <f>'将来負担比率（分子）の構造'!L$43</f>
        <v>941</v>
      </c>
      <c r="L64" s="160"/>
      <c r="M64" s="160"/>
      <c r="N64" s="160">
        <f>'将来負担比率（分子）の構造'!M$43</f>
        <v>798</v>
      </c>
      <c r="O64" s="160"/>
      <c r="P64" s="160"/>
    </row>
    <row r="65" spans="1:16" x14ac:dyDescent="0.15">
      <c r="A65" s="160" t="s">
        <v>26</v>
      </c>
      <c r="B65" s="160" t="str">
        <f>'将来負担比率（分子）の構造'!I$42</f>
        <v>-</v>
      </c>
      <c r="C65" s="160"/>
      <c r="D65" s="160"/>
      <c r="E65" s="160">
        <f>'将来負担比率（分子）の構造'!J$42</f>
        <v>851</v>
      </c>
      <c r="F65" s="160"/>
      <c r="G65" s="160"/>
      <c r="H65" s="160">
        <f>'将来負担比率（分子）の構造'!K$42</f>
        <v>24</v>
      </c>
      <c r="I65" s="160"/>
      <c r="J65" s="160"/>
      <c r="K65" s="160">
        <f>'将来負担比率（分子）の構造'!L$42</f>
        <v>24</v>
      </c>
      <c r="L65" s="160"/>
      <c r="M65" s="160"/>
      <c r="N65" s="160">
        <f>'将来負担比率（分子）の構造'!M$42</f>
        <v>24</v>
      </c>
      <c r="O65" s="160"/>
      <c r="P65" s="160"/>
    </row>
    <row r="66" spans="1:16" x14ac:dyDescent="0.15">
      <c r="A66" s="160" t="s">
        <v>25</v>
      </c>
      <c r="B66" s="160">
        <f>'将来負担比率（分子）の構造'!I$41</f>
        <v>11924</v>
      </c>
      <c r="C66" s="160"/>
      <c r="D66" s="160"/>
      <c r="E66" s="160">
        <f>'将来負担比率（分子）の構造'!J$41</f>
        <v>12216</v>
      </c>
      <c r="F66" s="160"/>
      <c r="G66" s="160"/>
      <c r="H66" s="160">
        <f>'将来負担比率（分子）の構造'!K$41</f>
        <v>12884</v>
      </c>
      <c r="I66" s="160"/>
      <c r="J66" s="160"/>
      <c r="K66" s="160">
        <f>'将来負担比率（分子）の構造'!L$41</f>
        <v>12536</v>
      </c>
      <c r="L66" s="160"/>
      <c r="M66" s="160"/>
      <c r="N66" s="160">
        <f>'将来負担比率（分子）の構造'!M$41</f>
        <v>12202</v>
      </c>
      <c r="O66" s="160"/>
      <c r="P66" s="160"/>
    </row>
    <row r="67" spans="1:16" x14ac:dyDescent="0.15">
      <c r="A67" s="160" t="s">
        <v>68</v>
      </c>
      <c r="B67" s="160" t="e">
        <f>NA()</f>
        <v>#N/A</v>
      </c>
      <c r="C67" s="160">
        <f>IF(ISNUMBER('将来負担比率（分子）の構造'!I$53), IF('将来負担比率（分子）の構造'!I$53 &lt; 0, 0, '将来負担比率（分子）の構造'!I$53), NA())</f>
        <v>2343</v>
      </c>
      <c r="D67" s="160" t="e">
        <f>NA()</f>
        <v>#N/A</v>
      </c>
      <c r="E67" s="160" t="e">
        <f>NA()</f>
        <v>#N/A</v>
      </c>
      <c r="F67" s="160">
        <f>IF(ISNUMBER('将来負担比率（分子）の構造'!J$53), IF('将来負担比率（分子）の構造'!J$53 &lt; 0, 0, '将来負担比率（分子）の構造'!J$53), NA())</f>
        <v>2446</v>
      </c>
      <c r="G67" s="160" t="e">
        <f>NA()</f>
        <v>#N/A</v>
      </c>
      <c r="H67" s="160" t="e">
        <f>NA()</f>
        <v>#N/A</v>
      </c>
      <c r="I67" s="160">
        <f>IF(ISNUMBER('将来負担比率（分子）の構造'!K$53), IF('将来負担比率（分子）の構造'!K$53 &lt; 0, 0, '将来負担比率（分子）の構造'!K$53), NA())</f>
        <v>1974</v>
      </c>
      <c r="J67" s="160" t="e">
        <f>NA()</f>
        <v>#N/A</v>
      </c>
      <c r="K67" s="160" t="e">
        <f>NA()</f>
        <v>#N/A</v>
      </c>
      <c r="L67" s="160">
        <f>IF(ISNUMBER('将来負担比率（分子）の構造'!L$53), IF('将来負担比率（分子）の構造'!L$53 &lt; 0, 0, '将来負担比率（分子）の構造'!L$53), NA())</f>
        <v>1445</v>
      </c>
      <c r="M67" s="160" t="e">
        <f>NA()</f>
        <v>#N/A</v>
      </c>
      <c r="N67" s="160" t="e">
        <f>NA()</f>
        <v>#N/A</v>
      </c>
      <c r="O67" s="160">
        <f>IF(ISNUMBER('将来負担比率（分子）の構造'!M$53), IF('将来負担比率（分子）の構造'!M$53 &lt; 0, 0, '将来負担比率（分子）の構造'!M$53), NA())</f>
        <v>931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2255</v>
      </c>
      <c r="C72" s="164">
        <f>基金残高に係る経年分析!G55</f>
        <v>2327</v>
      </c>
      <c r="D72" s="164">
        <f>基金残高に係る経年分析!H55</f>
        <v>2330</v>
      </c>
    </row>
    <row r="73" spans="1:16" x14ac:dyDescent="0.15">
      <c r="A73" s="163" t="s">
        <v>71</v>
      </c>
      <c r="B73" s="164">
        <f>基金残高に係る経年分析!F56</f>
        <v>179</v>
      </c>
      <c r="C73" s="164">
        <f>基金残高に係る経年分析!G56</f>
        <v>194</v>
      </c>
      <c r="D73" s="164">
        <f>基金残高に係る経年分析!H56</f>
        <v>244</v>
      </c>
    </row>
    <row r="74" spans="1:16" x14ac:dyDescent="0.15">
      <c r="A74" s="163" t="s">
        <v>72</v>
      </c>
      <c r="B74" s="164">
        <f>基金残高に係る経年分析!F57</f>
        <v>1071</v>
      </c>
      <c r="C74" s="164">
        <f>基金残高に係る経年分析!G57</f>
        <v>1145</v>
      </c>
      <c r="D74" s="164">
        <f>基金残高に係る経年分析!H57</f>
        <v>1309</v>
      </c>
    </row>
  </sheetData>
  <sheetProtection algorithmName="SHA-512" hashValue="TsFLzQdr17eWBbbDo1nW09an1y8QawOJ2G0s5pGl7aqrjm7HGIn0ugZVcJ6GR8On+a8Eoj9tR2oNVA5G2QFBLg==" saltValue="EraiYeo5UwZ3uXFoOb5jG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2529712</v>
      </c>
      <c r="S5" s="649"/>
      <c r="T5" s="649"/>
      <c r="U5" s="649"/>
      <c r="V5" s="649"/>
      <c r="W5" s="649"/>
      <c r="X5" s="649"/>
      <c r="Y5" s="650"/>
      <c r="Z5" s="651">
        <v>24.5</v>
      </c>
      <c r="AA5" s="651"/>
      <c r="AB5" s="651"/>
      <c r="AC5" s="651"/>
      <c r="AD5" s="652">
        <v>2529712</v>
      </c>
      <c r="AE5" s="652"/>
      <c r="AF5" s="652"/>
      <c r="AG5" s="652"/>
      <c r="AH5" s="652"/>
      <c r="AI5" s="652"/>
      <c r="AJ5" s="652"/>
      <c r="AK5" s="652"/>
      <c r="AL5" s="653">
        <v>39.4</v>
      </c>
      <c r="AM5" s="654"/>
      <c r="AN5" s="654"/>
      <c r="AO5" s="655"/>
      <c r="AP5" s="645" t="s">
        <v>223</v>
      </c>
      <c r="AQ5" s="646"/>
      <c r="AR5" s="646"/>
      <c r="AS5" s="646"/>
      <c r="AT5" s="646"/>
      <c r="AU5" s="646"/>
      <c r="AV5" s="646"/>
      <c r="AW5" s="646"/>
      <c r="AX5" s="646"/>
      <c r="AY5" s="646"/>
      <c r="AZ5" s="646"/>
      <c r="BA5" s="646"/>
      <c r="BB5" s="646"/>
      <c r="BC5" s="646"/>
      <c r="BD5" s="646"/>
      <c r="BE5" s="646"/>
      <c r="BF5" s="647"/>
      <c r="BG5" s="659">
        <v>2529712</v>
      </c>
      <c r="BH5" s="660"/>
      <c r="BI5" s="660"/>
      <c r="BJ5" s="660"/>
      <c r="BK5" s="660"/>
      <c r="BL5" s="660"/>
      <c r="BM5" s="660"/>
      <c r="BN5" s="661"/>
      <c r="BO5" s="662">
        <v>100</v>
      </c>
      <c r="BP5" s="662"/>
      <c r="BQ5" s="662"/>
      <c r="BR5" s="662"/>
      <c r="BS5" s="663" t="s">
        <v>224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216</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155339</v>
      </c>
      <c r="S6" s="660"/>
      <c r="T6" s="660"/>
      <c r="U6" s="660"/>
      <c r="V6" s="660"/>
      <c r="W6" s="660"/>
      <c r="X6" s="660"/>
      <c r="Y6" s="661"/>
      <c r="Z6" s="662">
        <v>1.5</v>
      </c>
      <c r="AA6" s="662"/>
      <c r="AB6" s="662"/>
      <c r="AC6" s="662"/>
      <c r="AD6" s="663">
        <v>155339</v>
      </c>
      <c r="AE6" s="663"/>
      <c r="AF6" s="663"/>
      <c r="AG6" s="663"/>
      <c r="AH6" s="663"/>
      <c r="AI6" s="663"/>
      <c r="AJ6" s="663"/>
      <c r="AK6" s="663"/>
      <c r="AL6" s="664">
        <v>2.4</v>
      </c>
      <c r="AM6" s="665"/>
      <c r="AN6" s="665"/>
      <c r="AO6" s="666"/>
      <c r="AP6" s="656" t="s">
        <v>229</v>
      </c>
      <c r="AQ6" s="657"/>
      <c r="AR6" s="657"/>
      <c r="AS6" s="657"/>
      <c r="AT6" s="657"/>
      <c r="AU6" s="657"/>
      <c r="AV6" s="657"/>
      <c r="AW6" s="657"/>
      <c r="AX6" s="657"/>
      <c r="AY6" s="657"/>
      <c r="AZ6" s="657"/>
      <c r="BA6" s="657"/>
      <c r="BB6" s="657"/>
      <c r="BC6" s="657"/>
      <c r="BD6" s="657"/>
      <c r="BE6" s="657"/>
      <c r="BF6" s="658"/>
      <c r="BG6" s="659">
        <v>2529712</v>
      </c>
      <c r="BH6" s="660"/>
      <c r="BI6" s="660"/>
      <c r="BJ6" s="660"/>
      <c r="BK6" s="660"/>
      <c r="BL6" s="660"/>
      <c r="BM6" s="660"/>
      <c r="BN6" s="661"/>
      <c r="BO6" s="662">
        <v>100</v>
      </c>
      <c r="BP6" s="662"/>
      <c r="BQ6" s="662"/>
      <c r="BR6" s="662"/>
      <c r="BS6" s="663" t="s">
        <v>224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89229</v>
      </c>
      <c r="CS6" s="660"/>
      <c r="CT6" s="660"/>
      <c r="CU6" s="660"/>
      <c r="CV6" s="660"/>
      <c r="CW6" s="660"/>
      <c r="CX6" s="660"/>
      <c r="CY6" s="661"/>
      <c r="CZ6" s="653">
        <v>0.9</v>
      </c>
      <c r="DA6" s="654"/>
      <c r="DB6" s="654"/>
      <c r="DC6" s="673"/>
      <c r="DD6" s="668" t="s">
        <v>168</v>
      </c>
      <c r="DE6" s="660"/>
      <c r="DF6" s="660"/>
      <c r="DG6" s="660"/>
      <c r="DH6" s="660"/>
      <c r="DI6" s="660"/>
      <c r="DJ6" s="660"/>
      <c r="DK6" s="660"/>
      <c r="DL6" s="660"/>
      <c r="DM6" s="660"/>
      <c r="DN6" s="660"/>
      <c r="DO6" s="660"/>
      <c r="DP6" s="661"/>
      <c r="DQ6" s="668">
        <v>89229</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3365</v>
      </c>
      <c r="S7" s="660"/>
      <c r="T7" s="660"/>
      <c r="U7" s="660"/>
      <c r="V7" s="660"/>
      <c r="W7" s="660"/>
      <c r="X7" s="660"/>
      <c r="Y7" s="661"/>
      <c r="Z7" s="662">
        <v>0</v>
      </c>
      <c r="AA7" s="662"/>
      <c r="AB7" s="662"/>
      <c r="AC7" s="662"/>
      <c r="AD7" s="663">
        <v>3365</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1101463</v>
      </c>
      <c r="BH7" s="660"/>
      <c r="BI7" s="660"/>
      <c r="BJ7" s="660"/>
      <c r="BK7" s="660"/>
      <c r="BL7" s="660"/>
      <c r="BM7" s="660"/>
      <c r="BN7" s="661"/>
      <c r="BO7" s="662">
        <v>43.5</v>
      </c>
      <c r="BP7" s="662"/>
      <c r="BQ7" s="662"/>
      <c r="BR7" s="662"/>
      <c r="BS7" s="663" t="s">
        <v>224</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2083872</v>
      </c>
      <c r="CS7" s="660"/>
      <c r="CT7" s="660"/>
      <c r="CU7" s="660"/>
      <c r="CV7" s="660"/>
      <c r="CW7" s="660"/>
      <c r="CX7" s="660"/>
      <c r="CY7" s="661"/>
      <c r="CZ7" s="662">
        <v>21</v>
      </c>
      <c r="DA7" s="662"/>
      <c r="DB7" s="662"/>
      <c r="DC7" s="662"/>
      <c r="DD7" s="668">
        <v>163470</v>
      </c>
      <c r="DE7" s="660"/>
      <c r="DF7" s="660"/>
      <c r="DG7" s="660"/>
      <c r="DH7" s="660"/>
      <c r="DI7" s="660"/>
      <c r="DJ7" s="660"/>
      <c r="DK7" s="660"/>
      <c r="DL7" s="660"/>
      <c r="DM7" s="660"/>
      <c r="DN7" s="660"/>
      <c r="DO7" s="660"/>
      <c r="DP7" s="661"/>
      <c r="DQ7" s="668">
        <v>1782210</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12905</v>
      </c>
      <c r="S8" s="660"/>
      <c r="T8" s="660"/>
      <c r="U8" s="660"/>
      <c r="V8" s="660"/>
      <c r="W8" s="660"/>
      <c r="X8" s="660"/>
      <c r="Y8" s="661"/>
      <c r="Z8" s="662">
        <v>0.1</v>
      </c>
      <c r="AA8" s="662"/>
      <c r="AB8" s="662"/>
      <c r="AC8" s="662"/>
      <c r="AD8" s="663">
        <v>12905</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41007</v>
      </c>
      <c r="BH8" s="660"/>
      <c r="BI8" s="660"/>
      <c r="BJ8" s="660"/>
      <c r="BK8" s="660"/>
      <c r="BL8" s="660"/>
      <c r="BM8" s="660"/>
      <c r="BN8" s="661"/>
      <c r="BO8" s="662">
        <v>1.6</v>
      </c>
      <c r="BP8" s="662"/>
      <c r="BQ8" s="662"/>
      <c r="BR8" s="662"/>
      <c r="BS8" s="668" t="s">
        <v>168</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2902679</v>
      </c>
      <c r="CS8" s="660"/>
      <c r="CT8" s="660"/>
      <c r="CU8" s="660"/>
      <c r="CV8" s="660"/>
      <c r="CW8" s="660"/>
      <c r="CX8" s="660"/>
      <c r="CY8" s="661"/>
      <c r="CZ8" s="662">
        <v>29.3</v>
      </c>
      <c r="DA8" s="662"/>
      <c r="DB8" s="662"/>
      <c r="DC8" s="662"/>
      <c r="DD8" s="668">
        <v>15806</v>
      </c>
      <c r="DE8" s="660"/>
      <c r="DF8" s="660"/>
      <c r="DG8" s="660"/>
      <c r="DH8" s="660"/>
      <c r="DI8" s="660"/>
      <c r="DJ8" s="660"/>
      <c r="DK8" s="660"/>
      <c r="DL8" s="660"/>
      <c r="DM8" s="660"/>
      <c r="DN8" s="660"/>
      <c r="DO8" s="660"/>
      <c r="DP8" s="661"/>
      <c r="DQ8" s="668">
        <v>1534736</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15015</v>
      </c>
      <c r="S9" s="660"/>
      <c r="T9" s="660"/>
      <c r="U9" s="660"/>
      <c r="V9" s="660"/>
      <c r="W9" s="660"/>
      <c r="X9" s="660"/>
      <c r="Y9" s="661"/>
      <c r="Z9" s="662">
        <v>0.1</v>
      </c>
      <c r="AA9" s="662"/>
      <c r="AB9" s="662"/>
      <c r="AC9" s="662"/>
      <c r="AD9" s="663">
        <v>15015</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926132</v>
      </c>
      <c r="BH9" s="660"/>
      <c r="BI9" s="660"/>
      <c r="BJ9" s="660"/>
      <c r="BK9" s="660"/>
      <c r="BL9" s="660"/>
      <c r="BM9" s="660"/>
      <c r="BN9" s="661"/>
      <c r="BO9" s="662">
        <v>36.6</v>
      </c>
      <c r="BP9" s="662"/>
      <c r="BQ9" s="662"/>
      <c r="BR9" s="662"/>
      <c r="BS9" s="668" t="s">
        <v>168</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1143877</v>
      </c>
      <c r="CS9" s="660"/>
      <c r="CT9" s="660"/>
      <c r="CU9" s="660"/>
      <c r="CV9" s="660"/>
      <c r="CW9" s="660"/>
      <c r="CX9" s="660"/>
      <c r="CY9" s="661"/>
      <c r="CZ9" s="662">
        <v>11.5</v>
      </c>
      <c r="DA9" s="662"/>
      <c r="DB9" s="662"/>
      <c r="DC9" s="662"/>
      <c r="DD9" s="668">
        <v>11558</v>
      </c>
      <c r="DE9" s="660"/>
      <c r="DF9" s="660"/>
      <c r="DG9" s="660"/>
      <c r="DH9" s="660"/>
      <c r="DI9" s="660"/>
      <c r="DJ9" s="660"/>
      <c r="DK9" s="660"/>
      <c r="DL9" s="660"/>
      <c r="DM9" s="660"/>
      <c r="DN9" s="660"/>
      <c r="DO9" s="660"/>
      <c r="DP9" s="661"/>
      <c r="DQ9" s="668">
        <v>1096024</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168</v>
      </c>
      <c r="S10" s="660"/>
      <c r="T10" s="660"/>
      <c r="U10" s="660"/>
      <c r="V10" s="660"/>
      <c r="W10" s="660"/>
      <c r="X10" s="660"/>
      <c r="Y10" s="661"/>
      <c r="Z10" s="662" t="s">
        <v>224</v>
      </c>
      <c r="AA10" s="662"/>
      <c r="AB10" s="662"/>
      <c r="AC10" s="662"/>
      <c r="AD10" s="663" t="s">
        <v>168</v>
      </c>
      <c r="AE10" s="663"/>
      <c r="AF10" s="663"/>
      <c r="AG10" s="663"/>
      <c r="AH10" s="663"/>
      <c r="AI10" s="663"/>
      <c r="AJ10" s="663"/>
      <c r="AK10" s="663"/>
      <c r="AL10" s="664" t="s">
        <v>224</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54019</v>
      </c>
      <c r="BH10" s="660"/>
      <c r="BI10" s="660"/>
      <c r="BJ10" s="660"/>
      <c r="BK10" s="660"/>
      <c r="BL10" s="660"/>
      <c r="BM10" s="660"/>
      <c r="BN10" s="661"/>
      <c r="BO10" s="662">
        <v>2.1</v>
      </c>
      <c r="BP10" s="662"/>
      <c r="BQ10" s="662"/>
      <c r="BR10" s="662"/>
      <c r="BS10" s="668" t="s">
        <v>224</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168</v>
      </c>
      <c r="CS10" s="660"/>
      <c r="CT10" s="660"/>
      <c r="CU10" s="660"/>
      <c r="CV10" s="660"/>
      <c r="CW10" s="660"/>
      <c r="CX10" s="660"/>
      <c r="CY10" s="661"/>
      <c r="CZ10" s="662" t="s">
        <v>224</v>
      </c>
      <c r="DA10" s="662"/>
      <c r="DB10" s="662"/>
      <c r="DC10" s="662"/>
      <c r="DD10" s="668" t="s">
        <v>224</v>
      </c>
      <c r="DE10" s="660"/>
      <c r="DF10" s="660"/>
      <c r="DG10" s="660"/>
      <c r="DH10" s="660"/>
      <c r="DI10" s="660"/>
      <c r="DJ10" s="660"/>
      <c r="DK10" s="660"/>
      <c r="DL10" s="660"/>
      <c r="DM10" s="660"/>
      <c r="DN10" s="660"/>
      <c r="DO10" s="660"/>
      <c r="DP10" s="661"/>
      <c r="DQ10" s="668" t="s">
        <v>168</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168</v>
      </c>
      <c r="S11" s="660"/>
      <c r="T11" s="660"/>
      <c r="U11" s="660"/>
      <c r="V11" s="660"/>
      <c r="W11" s="660"/>
      <c r="X11" s="660"/>
      <c r="Y11" s="661"/>
      <c r="Z11" s="662" t="s">
        <v>168</v>
      </c>
      <c r="AA11" s="662"/>
      <c r="AB11" s="662"/>
      <c r="AC11" s="662"/>
      <c r="AD11" s="663" t="s">
        <v>224</v>
      </c>
      <c r="AE11" s="663"/>
      <c r="AF11" s="663"/>
      <c r="AG11" s="663"/>
      <c r="AH11" s="663"/>
      <c r="AI11" s="663"/>
      <c r="AJ11" s="663"/>
      <c r="AK11" s="663"/>
      <c r="AL11" s="664" t="s">
        <v>224</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80305</v>
      </c>
      <c r="BH11" s="660"/>
      <c r="BI11" s="660"/>
      <c r="BJ11" s="660"/>
      <c r="BK11" s="660"/>
      <c r="BL11" s="660"/>
      <c r="BM11" s="660"/>
      <c r="BN11" s="661"/>
      <c r="BO11" s="662">
        <v>3.2</v>
      </c>
      <c r="BP11" s="662"/>
      <c r="BQ11" s="662"/>
      <c r="BR11" s="662"/>
      <c r="BS11" s="668" t="s">
        <v>224</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394222</v>
      </c>
      <c r="CS11" s="660"/>
      <c r="CT11" s="660"/>
      <c r="CU11" s="660"/>
      <c r="CV11" s="660"/>
      <c r="CW11" s="660"/>
      <c r="CX11" s="660"/>
      <c r="CY11" s="661"/>
      <c r="CZ11" s="662">
        <v>4</v>
      </c>
      <c r="DA11" s="662"/>
      <c r="DB11" s="662"/>
      <c r="DC11" s="662"/>
      <c r="DD11" s="668">
        <v>50784</v>
      </c>
      <c r="DE11" s="660"/>
      <c r="DF11" s="660"/>
      <c r="DG11" s="660"/>
      <c r="DH11" s="660"/>
      <c r="DI11" s="660"/>
      <c r="DJ11" s="660"/>
      <c r="DK11" s="660"/>
      <c r="DL11" s="660"/>
      <c r="DM11" s="660"/>
      <c r="DN11" s="660"/>
      <c r="DO11" s="660"/>
      <c r="DP11" s="661"/>
      <c r="DQ11" s="668">
        <v>280089</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376282</v>
      </c>
      <c r="S12" s="660"/>
      <c r="T12" s="660"/>
      <c r="U12" s="660"/>
      <c r="V12" s="660"/>
      <c r="W12" s="660"/>
      <c r="X12" s="660"/>
      <c r="Y12" s="661"/>
      <c r="Z12" s="662">
        <v>3.6</v>
      </c>
      <c r="AA12" s="662"/>
      <c r="AB12" s="662"/>
      <c r="AC12" s="662"/>
      <c r="AD12" s="663">
        <v>376282</v>
      </c>
      <c r="AE12" s="663"/>
      <c r="AF12" s="663"/>
      <c r="AG12" s="663"/>
      <c r="AH12" s="663"/>
      <c r="AI12" s="663"/>
      <c r="AJ12" s="663"/>
      <c r="AK12" s="663"/>
      <c r="AL12" s="664">
        <v>5.9</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1176580</v>
      </c>
      <c r="BH12" s="660"/>
      <c r="BI12" s="660"/>
      <c r="BJ12" s="660"/>
      <c r="BK12" s="660"/>
      <c r="BL12" s="660"/>
      <c r="BM12" s="660"/>
      <c r="BN12" s="661"/>
      <c r="BO12" s="662">
        <v>46.5</v>
      </c>
      <c r="BP12" s="662"/>
      <c r="BQ12" s="662"/>
      <c r="BR12" s="662"/>
      <c r="BS12" s="668" t="s">
        <v>168</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61800</v>
      </c>
      <c r="CS12" s="660"/>
      <c r="CT12" s="660"/>
      <c r="CU12" s="660"/>
      <c r="CV12" s="660"/>
      <c r="CW12" s="660"/>
      <c r="CX12" s="660"/>
      <c r="CY12" s="661"/>
      <c r="CZ12" s="662">
        <v>0.6</v>
      </c>
      <c r="DA12" s="662"/>
      <c r="DB12" s="662"/>
      <c r="DC12" s="662"/>
      <c r="DD12" s="668" t="s">
        <v>224</v>
      </c>
      <c r="DE12" s="660"/>
      <c r="DF12" s="660"/>
      <c r="DG12" s="660"/>
      <c r="DH12" s="660"/>
      <c r="DI12" s="660"/>
      <c r="DJ12" s="660"/>
      <c r="DK12" s="660"/>
      <c r="DL12" s="660"/>
      <c r="DM12" s="660"/>
      <c r="DN12" s="660"/>
      <c r="DO12" s="660"/>
      <c r="DP12" s="661"/>
      <c r="DQ12" s="668">
        <v>50499</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25871</v>
      </c>
      <c r="S13" s="660"/>
      <c r="T13" s="660"/>
      <c r="U13" s="660"/>
      <c r="V13" s="660"/>
      <c r="W13" s="660"/>
      <c r="X13" s="660"/>
      <c r="Y13" s="661"/>
      <c r="Z13" s="662">
        <v>0.3</v>
      </c>
      <c r="AA13" s="662"/>
      <c r="AB13" s="662"/>
      <c r="AC13" s="662"/>
      <c r="AD13" s="663">
        <v>25871</v>
      </c>
      <c r="AE13" s="663"/>
      <c r="AF13" s="663"/>
      <c r="AG13" s="663"/>
      <c r="AH13" s="663"/>
      <c r="AI13" s="663"/>
      <c r="AJ13" s="663"/>
      <c r="AK13" s="663"/>
      <c r="AL13" s="664">
        <v>0.4</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1176127</v>
      </c>
      <c r="BH13" s="660"/>
      <c r="BI13" s="660"/>
      <c r="BJ13" s="660"/>
      <c r="BK13" s="660"/>
      <c r="BL13" s="660"/>
      <c r="BM13" s="660"/>
      <c r="BN13" s="661"/>
      <c r="BO13" s="662">
        <v>46.5</v>
      </c>
      <c r="BP13" s="662"/>
      <c r="BQ13" s="662"/>
      <c r="BR13" s="662"/>
      <c r="BS13" s="668" t="s">
        <v>224</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537285</v>
      </c>
      <c r="CS13" s="660"/>
      <c r="CT13" s="660"/>
      <c r="CU13" s="660"/>
      <c r="CV13" s="660"/>
      <c r="CW13" s="660"/>
      <c r="CX13" s="660"/>
      <c r="CY13" s="661"/>
      <c r="CZ13" s="662">
        <v>5.4</v>
      </c>
      <c r="DA13" s="662"/>
      <c r="DB13" s="662"/>
      <c r="DC13" s="662"/>
      <c r="DD13" s="668">
        <v>429932</v>
      </c>
      <c r="DE13" s="660"/>
      <c r="DF13" s="660"/>
      <c r="DG13" s="660"/>
      <c r="DH13" s="660"/>
      <c r="DI13" s="660"/>
      <c r="DJ13" s="660"/>
      <c r="DK13" s="660"/>
      <c r="DL13" s="660"/>
      <c r="DM13" s="660"/>
      <c r="DN13" s="660"/>
      <c r="DO13" s="660"/>
      <c r="DP13" s="661"/>
      <c r="DQ13" s="668">
        <v>172952</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224</v>
      </c>
      <c r="S14" s="660"/>
      <c r="T14" s="660"/>
      <c r="U14" s="660"/>
      <c r="V14" s="660"/>
      <c r="W14" s="660"/>
      <c r="X14" s="660"/>
      <c r="Y14" s="661"/>
      <c r="Z14" s="662" t="s">
        <v>168</v>
      </c>
      <c r="AA14" s="662"/>
      <c r="AB14" s="662"/>
      <c r="AC14" s="662"/>
      <c r="AD14" s="663" t="s">
        <v>224</v>
      </c>
      <c r="AE14" s="663"/>
      <c r="AF14" s="663"/>
      <c r="AG14" s="663"/>
      <c r="AH14" s="663"/>
      <c r="AI14" s="663"/>
      <c r="AJ14" s="663"/>
      <c r="AK14" s="663"/>
      <c r="AL14" s="664" t="s">
        <v>224</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73719</v>
      </c>
      <c r="BH14" s="660"/>
      <c r="BI14" s="660"/>
      <c r="BJ14" s="660"/>
      <c r="BK14" s="660"/>
      <c r="BL14" s="660"/>
      <c r="BM14" s="660"/>
      <c r="BN14" s="661"/>
      <c r="BO14" s="662">
        <v>2.9</v>
      </c>
      <c r="BP14" s="662"/>
      <c r="BQ14" s="662"/>
      <c r="BR14" s="662"/>
      <c r="BS14" s="668" t="s">
        <v>224</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436932</v>
      </c>
      <c r="CS14" s="660"/>
      <c r="CT14" s="660"/>
      <c r="CU14" s="660"/>
      <c r="CV14" s="660"/>
      <c r="CW14" s="660"/>
      <c r="CX14" s="660"/>
      <c r="CY14" s="661"/>
      <c r="CZ14" s="662">
        <v>4.4000000000000004</v>
      </c>
      <c r="DA14" s="662"/>
      <c r="DB14" s="662"/>
      <c r="DC14" s="662"/>
      <c r="DD14" s="668">
        <v>27605</v>
      </c>
      <c r="DE14" s="660"/>
      <c r="DF14" s="660"/>
      <c r="DG14" s="660"/>
      <c r="DH14" s="660"/>
      <c r="DI14" s="660"/>
      <c r="DJ14" s="660"/>
      <c r="DK14" s="660"/>
      <c r="DL14" s="660"/>
      <c r="DM14" s="660"/>
      <c r="DN14" s="660"/>
      <c r="DO14" s="660"/>
      <c r="DP14" s="661"/>
      <c r="DQ14" s="668">
        <v>411866</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61816</v>
      </c>
      <c r="S15" s="660"/>
      <c r="T15" s="660"/>
      <c r="U15" s="660"/>
      <c r="V15" s="660"/>
      <c r="W15" s="660"/>
      <c r="X15" s="660"/>
      <c r="Y15" s="661"/>
      <c r="Z15" s="662">
        <v>0.6</v>
      </c>
      <c r="AA15" s="662"/>
      <c r="AB15" s="662"/>
      <c r="AC15" s="662"/>
      <c r="AD15" s="663">
        <v>61816</v>
      </c>
      <c r="AE15" s="663"/>
      <c r="AF15" s="663"/>
      <c r="AG15" s="663"/>
      <c r="AH15" s="663"/>
      <c r="AI15" s="663"/>
      <c r="AJ15" s="663"/>
      <c r="AK15" s="663"/>
      <c r="AL15" s="664">
        <v>1</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176500</v>
      </c>
      <c r="BH15" s="660"/>
      <c r="BI15" s="660"/>
      <c r="BJ15" s="660"/>
      <c r="BK15" s="660"/>
      <c r="BL15" s="660"/>
      <c r="BM15" s="660"/>
      <c r="BN15" s="661"/>
      <c r="BO15" s="662">
        <v>7</v>
      </c>
      <c r="BP15" s="662"/>
      <c r="BQ15" s="662"/>
      <c r="BR15" s="662"/>
      <c r="BS15" s="668" t="s">
        <v>168</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1194003</v>
      </c>
      <c r="CS15" s="660"/>
      <c r="CT15" s="660"/>
      <c r="CU15" s="660"/>
      <c r="CV15" s="660"/>
      <c r="CW15" s="660"/>
      <c r="CX15" s="660"/>
      <c r="CY15" s="661"/>
      <c r="CZ15" s="662">
        <v>12</v>
      </c>
      <c r="DA15" s="662"/>
      <c r="DB15" s="662"/>
      <c r="DC15" s="662"/>
      <c r="DD15" s="668">
        <v>213338</v>
      </c>
      <c r="DE15" s="660"/>
      <c r="DF15" s="660"/>
      <c r="DG15" s="660"/>
      <c r="DH15" s="660"/>
      <c r="DI15" s="660"/>
      <c r="DJ15" s="660"/>
      <c r="DK15" s="660"/>
      <c r="DL15" s="660"/>
      <c r="DM15" s="660"/>
      <c r="DN15" s="660"/>
      <c r="DO15" s="660"/>
      <c r="DP15" s="661"/>
      <c r="DQ15" s="668">
        <v>888311</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224</v>
      </c>
      <c r="S16" s="660"/>
      <c r="T16" s="660"/>
      <c r="U16" s="660"/>
      <c r="V16" s="660"/>
      <c r="W16" s="660"/>
      <c r="X16" s="660"/>
      <c r="Y16" s="661"/>
      <c r="Z16" s="662" t="s">
        <v>224</v>
      </c>
      <c r="AA16" s="662"/>
      <c r="AB16" s="662"/>
      <c r="AC16" s="662"/>
      <c r="AD16" s="663" t="s">
        <v>224</v>
      </c>
      <c r="AE16" s="663"/>
      <c r="AF16" s="663"/>
      <c r="AG16" s="663"/>
      <c r="AH16" s="663"/>
      <c r="AI16" s="663"/>
      <c r="AJ16" s="663"/>
      <c r="AK16" s="663"/>
      <c r="AL16" s="664" t="s">
        <v>168</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v>1450</v>
      </c>
      <c r="BH16" s="660"/>
      <c r="BI16" s="660"/>
      <c r="BJ16" s="660"/>
      <c r="BK16" s="660"/>
      <c r="BL16" s="660"/>
      <c r="BM16" s="660"/>
      <c r="BN16" s="661"/>
      <c r="BO16" s="662">
        <v>0.1</v>
      </c>
      <c r="BP16" s="662"/>
      <c r="BQ16" s="662"/>
      <c r="BR16" s="662"/>
      <c r="BS16" s="668" t="s">
        <v>224</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10674</v>
      </c>
      <c r="CS16" s="660"/>
      <c r="CT16" s="660"/>
      <c r="CU16" s="660"/>
      <c r="CV16" s="660"/>
      <c r="CW16" s="660"/>
      <c r="CX16" s="660"/>
      <c r="CY16" s="661"/>
      <c r="CZ16" s="662">
        <v>0.1</v>
      </c>
      <c r="DA16" s="662"/>
      <c r="DB16" s="662"/>
      <c r="DC16" s="662"/>
      <c r="DD16" s="668" t="s">
        <v>224</v>
      </c>
      <c r="DE16" s="660"/>
      <c r="DF16" s="660"/>
      <c r="DG16" s="660"/>
      <c r="DH16" s="660"/>
      <c r="DI16" s="660"/>
      <c r="DJ16" s="660"/>
      <c r="DK16" s="660"/>
      <c r="DL16" s="660"/>
      <c r="DM16" s="660"/>
      <c r="DN16" s="660"/>
      <c r="DO16" s="660"/>
      <c r="DP16" s="661"/>
      <c r="DQ16" s="668">
        <v>10567</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10540</v>
      </c>
      <c r="S17" s="660"/>
      <c r="T17" s="660"/>
      <c r="U17" s="660"/>
      <c r="V17" s="660"/>
      <c r="W17" s="660"/>
      <c r="X17" s="660"/>
      <c r="Y17" s="661"/>
      <c r="Z17" s="662">
        <v>0.1</v>
      </c>
      <c r="AA17" s="662"/>
      <c r="AB17" s="662"/>
      <c r="AC17" s="662"/>
      <c r="AD17" s="663">
        <v>10540</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168</v>
      </c>
      <c r="BH17" s="660"/>
      <c r="BI17" s="660"/>
      <c r="BJ17" s="660"/>
      <c r="BK17" s="660"/>
      <c r="BL17" s="660"/>
      <c r="BM17" s="660"/>
      <c r="BN17" s="661"/>
      <c r="BO17" s="662" t="s">
        <v>168</v>
      </c>
      <c r="BP17" s="662"/>
      <c r="BQ17" s="662"/>
      <c r="BR17" s="662"/>
      <c r="BS17" s="668" t="s">
        <v>224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1059562</v>
      </c>
      <c r="CS17" s="660"/>
      <c r="CT17" s="660"/>
      <c r="CU17" s="660"/>
      <c r="CV17" s="660"/>
      <c r="CW17" s="660"/>
      <c r="CX17" s="660"/>
      <c r="CY17" s="661"/>
      <c r="CZ17" s="662">
        <v>10.7</v>
      </c>
      <c r="DA17" s="662"/>
      <c r="DB17" s="662"/>
      <c r="DC17" s="662"/>
      <c r="DD17" s="668" t="s">
        <v>168</v>
      </c>
      <c r="DE17" s="660"/>
      <c r="DF17" s="660"/>
      <c r="DG17" s="660"/>
      <c r="DH17" s="660"/>
      <c r="DI17" s="660"/>
      <c r="DJ17" s="660"/>
      <c r="DK17" s="660"/>
      <c r="DL17" s="660"/>
      <c r="DM17" s="660"/>
      <c r="DN17" s="660"/>
      <c r="DO17" s="660"/>
      <c r="DP17" s="661"/>
      <c r="DQ17" s="668">
        <v>1045276</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3185841</v>
      </c>
      <c r="S18" s="660"/>
      <c r="T18" s="660"/>
      <c r="U18" s="660"/>
      <c r="V18" s="660"/>
      <c r="W18" s="660"/>
      <c r="X18" s="660"/>
      <c r="Y18" s="661"/>
      <c r="Z18" s="662">
        <v>30.9</v>
      </c>
      <c r="AA18" s="662"/>
      <c r="AB18" s="662"/>
      <c r="AC18" s="662"/>
      <c r="AD18" s="663">
        <v>2933836</v>
      </c>
      <c r="AE18" s="663"/>
      <c r="AF18" s="663"/>
      <c r="AG18" s="663"/>
      <c r="AH18" s="663"/>
      <c r="AI18" s="663"/>
      <c r="AJ18" s="663"/>
      <c r="AK18" s="663"/>
      <c r="AL18" s="664">
        <v>45.7</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224</v>
      </c>
      <c r="BH18" s="660"/>
      <c r="BI18" s="660"/>
      <c r="BJ18" s="660"/>
      <c r="BK18" s="660"/>
      <c r="BL18" s="660"/>
      <c r="BM18" s="660"/>
      <c r="BN18" s="661"/>
      <c r="BO18" s="662" t="s">
        <v>224</v>
      </c>
      <c r="BP18" s="662"/>
      <c r="BQ18" s="662"/>
      <c r="BR18" s="662"/>
      <c r="BS18" s="668" t="s">
        <v>168</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224</v>
      </c>
      <c r="CS18" s="660"/>
      <c r="CT18" s="660"/>
      <c r="CU18" s="660"/>
      <c r="CV18" s="660"/>
      <c r="CW18" s="660"/>
      <c r="CX18" s="660"/>
      <c r="CY18" s="661"/>
      <c r="CZ18" s="662" t="s">
        <v>168</v>
      </c>
      <c r="DA18" s="662"/>
      <c r="DB18" s="662"/>
      <c r="DC18" s="662"/>
      <c r="DD18" s="668" t="s">
        <v>224</v>
      </c>
      <c r="DE18" s="660"/>
      <c r="DF18" s="660"/>
      <c r="DG18" s="660"/>
      <c r="DH18" s="660"/>
      <c r="DI18" s="660"/>
      <c r="DJ18" s="660"/>
      <c r="DK18" s="660"/>
      <c r="DL18" s="660"/>
      <c r="DM18" s="660"/>
      <c r="DN18" s="660"/>
      <c r="DO18" s="660"/>
      <c r="DP18" s="661"/>
      <c r="DQ18" s="668" t="s">
        <v>168</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2933836</v>
      </c>
      <c r="S19" s="660"/>
      <c r="T19" s="660"/>
      <c r="U19" s="660"/>
      <c r="V19" s="660"/>
      <c r="W19" s="660"/>
      <c r="X19" s="660"/>
      <c r="Y19" s="661"/>
      <c r="Z19" s="662">
        <v>28.4</v>
      </c>
      <c r="AA19" s="662"/>
      <c r="AB19" s="662"/>
      <c r="AC19" s="662"/>
      <c r="AD19" s="663">
        <v>2933836</v>
      </c>
      <c r="AE19" s="663"/>
      <c r="AF19" s="663"/>
      <c r="AG19" s="663"/>
      <c r="AH19" s="663"/>
      <c r="AI19" s="663"/>
      <c r="AJ19" s="663"/>
      <c r="AK19" s="663"/>
      <c r="AL19" s="664">
        <v>45.7</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168</v>
      </c>
      <c r="BH19" s="660"/>
      <c r="BI19" s="660"/>
      <c r="BJ19" s="660"/>
      <c r="BK19" s="660"/>
      <c r="BL19" s="660"/>
      <c r="BM19" s="660"/>
      <c r="BN19" s="661"/>
      <c r="BO19" s="662" t="s">
        <v>168</v>
      </c>
      <c r="BP19" s="662"/>
      <c r="BQ19" s="662"/>
      <c r="BR19" s="662"/>
      <c r="BS19" s="668" t="s">
        <v>224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168</v>
      </c>
      <c r="CS19" s="660"/>
      <c r="CT19" s="660"/>
      <c r="CU19" s="660"/>
      <c r="CV19" s="660"/>
      <c r="CW19" s="660"/>
      <c r="CX19" s="660"/>
      <c r="CY19" s="661"/>
      <c r="CZ19" s="662" t="s">
        <v>224</v>
      </c>
      <c r="DA19" s="662"/>
      <c r="DB19" s="662"/>
      <c r="DC19" s="662"/>
      <c r="DD19" s="668" t="s">
        <v>224</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251086</v>
      </c>
      <c r="S20" s="660"/>
      <c r="T20" s="660"/>
      <c r="U20" s="660"/>
      <c r="V20" s="660"/>
      <c r="W20" s="660"/>
      <c r="X20" s="660"/>
      <c r="Y20" s="661"/>
      <c r="Z20" s="662">
        <v>2.4</v>
      </c>
      <c r="AA20" s="662"/>
      <c r="AB20" s="662"/>
      <c r="AC20" s="662"/>
      <c r="AD20" s="663" t="s">
        <v>168</v>
      </c>
      <c r="AE20" s="663"/>
      <c r="AF20" s="663"/>
      <c r="AG20" s="663"/>
      <c r="AH20" s="663"/>
      <c r="AI20" s="663"/>
      <c r="AJ20" s="663"/>
      <c r="AK20" s="663"/>
      <c r="AL20" s="664" t="s">
        <v>224</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224</v>
      </c>
      <c r="BH20" s="660"/>
      <c r="BI20" s="660"/>
      <c r="BJ20" s="660"/>
      <c r="BK20" s="660"/>
      <c r="BL20" s="660"/>
      <c r="BM20" s="660"/>
      <c r="BN20" s="661"/>
      <c r="BO20" s="662" t="s">
        <v>224</v>
      </c>
      <c r="BP20" s="662"/>
      <c r="BQ20" s="662"/>
      <c r="BR20" s="662"/>
      <c r="BS20" s="668" t="s">
        <v>224</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9914135</v>
      </c>
      <c r="CS20" s="660"/>
      <c r="CT20" s="660"/>
      <c r="CU20" s="660"/>
      <c r="CV20" s="660"/>
      <c r="CW20" s="660"/>
      <c r="CX20" s="660"/>
      <c r="CY20" s="661"/>
      <c r="CZ20" s="662">
        <v>100</v>
      </c>
      <c r="DA20" s="662"/>
      <c r="DB20" s="662"/>
      <c r="DC20" s="662"/>
      <c r="DD20" s="668">
        <v>912493</v>
      </c>
      <c r="DE20" s="660"/>
      <c r="DF20" s="660"/>
      <c r="DG20" s="660"/>
      <c r="DH20" s="660"/>
      <c r="DI20" s="660"/>
      <c r="DJ20" s="660"/>
      <c r="DK20" s="660"/>
      <c r="DL20" s="660"/>
      <c r="DM20" s="660"/>
      <c r="DN20" s="660"/>
      <c r="DO20" s="660"/>
      <c r="DP20" s="661"/>
      <c r="DQ20" s="668">
        <v>7361759</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v>919</v>
      </c>
      <c r="S21" s="660"/>
      <c r="T21" s="660"/>
      <c r="U21" s="660"/>
      <c r="V21" s="660"/>
      <c r="W21" s="660"/>
      <c r="X21" s="660"/>
      <c r="Y21" s="661"/>
      <c r="Z21" s="662">
        <v>0</v>
      </c>
      <c r="AA21" s="662"/>
      <c r="AB21" s="662"/>
      <c r="AC21" s="662"/>
      <c r="AD21" s="663" t="s">
        <v>224</v>
      </c>
      <c r="AE21" s="663"/>
      <c r="AF21" s="663"/>
      <c r="AG21" s="663"/>
      <c r="AH21" s="663"/>
      <c r="AI21" s="663"/>
      <c r="AJ21" s="663"/>
      <c r="AK21" s="663"/>
      <c r="AL21" s="664" t="s">
        <v>168</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224</v>
      </c>
      <c r="BH21" s="660"/>
      <c r="BI21" s="660"/>
      <c r="BJ21" s="660"/>
      <c r="BK21" s="660"/>
      <c r="BL21" s="660"/>
      <c r="BM21" s="660"/>
      <c r="BN21" s="661"/>
      <c r="BO21" s="662" t="s">
        <v>224</v>
      </c>
      <c r="BP21" s="662"/>
      <c r="BQ21" s="662"/>
      <c r="BR21" s="662"/>
      <c r="BS21" s="668" t="s">
        <v>168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6376686</v>
      </c>
      <c r="S22" s="660"/>
      <c r="T22" s="660"/>
      <c r="U22" s="660"/>
      <c r="V22" s="660"/>
      <c r="W22" s="660"/>
      <c r="X22" s="660"/>
      <c r="Y22" s="661"/>
      <c r="Z22" s="662">
        <v>61.8</v>
      </c>
      <c r="AA22" s="662"/>
      <c r="AB22" s="662"/>
      <c r="AC22" s="662"/>
      <c r="AD22" s="663">
        <v>6124681</v>
      </c>
      <c r="AE22" s="663"/>
      <c r="AF22" s="663"/>
      <c r="AG22" s="663"/>
      <c r="AH22" s="663"/>
      <c r="AI22" s="663"/>
      <c r="AJ22" s="663"/>
      <c r="AK22" s="663"/>
      <c r="AL22" s="664">
        <v>95.3</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168</v>
      </c>
      <c r="BH22" s="660"/>
      <c r="BI22" s="660"/>
      <c r="BJ22" s="660"/>
      <c r="BK22" s="660"/>
      <c r="BL22" s="660"/>
      <c r="BM22" s="660"/>
      <c r="BN22" s="661"/>
      <c r="BO22" s="662" t="s">
        <v>224</v>
      </c>
      <c r="BP22" s="662"/>
      <c r="BQ22" s="662"/>
      <c r="BR22" s="662"/>
      <c r="BS22" s="668" t="s">
        <v>168</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4158</v>
      </c>
      <c r="S23" s="660"/>
      <c r="T23" s="660"/>
      <c r="U23" s="660"/>
      <c r="V23" s="660"/>
      <c r="W23" s="660"/>
      <c r="X23" s="660"/>
      <c r="Y23" s="661"/>
      <c r="Z23" s="662">
        <v>0</v>
      </c>
      <c r="AA23" s="662"/>
      <c r="AB23" s="662"/>
      <c r="AC23" s="662"/>
      <c r="AD23" s="663">
        <v>4158</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224</v>
      </c>
      <c r="BH23" s="660"/>
      <c r="BI23" s="660"/>
      <c r="BJ23" s="660"/>
      <c r="BK23" s="660"/>
      <c r="BL23" s="660"/>
      <c r="BM23" s="660"/>
      <c r="BN23" s="661"/>
      <c r="BO23" s="662" t="s">
        <v>168</v>
      </c>
      <c r="BP23" s="662"/>
      <c r="BQ23" s="662"/>
      <c r="BR23" s="662"/>
      <c r="BS23" s="668" t="s">
        <v>224</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137895</v>
      </c>
      <c r="S24" s="660"/>
      <c r="T24" s="660"/>
      <c r="U24" s="660"/>
      <c r="V24" s="660"/>
      <c r="W24" s="660"/>
      <c r="X24" s="660"/>
      <c r="Y24" s="661"/>
      <c r="Z24" s="662">
        <v>1.3</v>
      </c>
      <c r="AA24" s="662"/>
      <c r="AB24" s="662"/>
      <c r="AC24" s="662"/>
      <c r="AD24" s="663" t="s">
        <v>224</v>
      </c>
      <c r="AE24" s="663"/>
      <c r="AF24" s="663"/>
      <c r="AG24" s="663"/>
      <c r="AH24" s="663"/>
      <c r="AI24" s="663"/>
      <c r="AJ24" s="663"/>
      <c r="AK24" s="663"/>
      <c r="AL24" s="664" t="s">
        <v>224</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168</v>
      </c>
      <c r="BH24" s="660"/>
      <c r="BI24" s="660"/>
      <c r="BJ24" s="660"/>
      <c r="BK24" s="660"/>
      <c r="BL24" s="660"/>
      <c r="BM24" s="660"/>
      <c r="BN24" s="661"/>
      <c r="BO24" s="662" t="s">
        <v>224</v>
      </c>
      <c r="BP24" s="662"/>
      <c r="BQ24" s="662"/>
      <c r="BR24" s="662"/>
      <c r="BS24" s="668" t="s">
        <v>224</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4268855</v>
      </c>
      <c r="CS24" s="649"/>
      <c r="CT24" s="649"/>
      <c r="CU24" s="649"/>
      <c r="CV24" s="649"/>
      <c r="CW24" s="649"/>
      <c r="CX24" s="649"/>
      <c r="CY24" s="650"/>
      <c r="CZ24" s="653">
        <v>43.1</v>
      </c>
      <c r="DA24" s="654"/>
      <c r="DB24" s="654"/>
      <c r="DC24" s="673"/>
      <c r="DD24" s="692">
        <v>3053160</v>
      </c>
      <c r="DE24" s="649"/>
      <c r="DF24" s="649"/>
      <c r="DG24" s="649"/>
      <c r="DH24" s="649"/>
      <c r="DI24" s="649"/>
      <c r="DJ24" s="649"/>
      <c r="DK24" s="650"/>
      <c r="DL24" s="692">
        <v>2975196</v>
      </c>
      <c r="DM24" s="649"/>
      <c r="DN24" s="649"/>
      <c r="DO24" s="649"/>
      <c r="DP24" s="649"/>
      <c r="DQ24" s="649"/>
      <c r="DR24" s="649"/>
      <c r="DS24" s="649"/>
      <c r="DT24" s="649"/>
      <c r="DU24" s="649"/>
      <c r="DV24" s="650"/>
      <c r="DW24" s="653">
        <v>43.9</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33243</v>
      </c>
      <c r="S25" s="660"/>
      <c r="T25" s="660"/>
      <c r="U25" s="660"/>
      <c r="V25" s="660"/>
      <c r="W25" s="660"/>
      <c r="X25" s="660"/>
      <c r="Y25" s="661"/>
      <c r="Z25" s="662">
        <v>0.3</v>
      </c>
      <c r="AA25" s="662"/>
      <c r="AB25" s="662"/>
      <c r="AC25" s="662"/>
      <c r="AD25" s="663">
        <v>18589</v>
      </c>
      <c r="AE25" s="663"/>
      <c r="AF25" s="663"/>
      <c r="AG25" s="663"/>
      <c r="AH25" s="663"/>
      <c r="AI25" s="663"/>
      <c r="AJ25" s="663"/>
      <c r="AK25" s="663"/>
      <c r="AL25" s="664">
        <v>0.3</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168</v>
      </c>
      <c r="BH25" s="660"/>
      <c r="BI25" s="660"/>
      <c r="BJ25" s="660"/>
      <c r="BK25" s="660"/>
      <c r="BL25" s="660"/>
      <c r="BM25" s="660"/>
      <c r="BN25" s="661"/>
      <c r="BO25" s="662" t="s">
        <v>224</v>
      </c>
      <c r="BP25" s="662"/>
      <c r="BQ25" s="662"/>
      <c r="BR25" s="662"/>
      <c r="BS25" s="668" t="s">
        <v>168</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1614339</v>
      </c>
      <c r="CS25" s="695"/>
      <c r="CT25" s="695"/>
      <c r="CU25" s="695"/>
      <c r="CV25" s="695"/>
      <c r="CW25" s="695"/>
      <c r="CX25" s="695"/>
      <c r="CY25" s="696"/>
      <c r="CZ25" s="664">
        <v>16.3</v>
      </c>
      <c r="DA25" s="693"/>
      <c r="DB25" s="693"/>
      <c r="DC25" s="697"/>
      <c r="DD25" s="668">
        <v>1532241</v>
      </c>
      <c r="DE25" s="695"/>
      <c r="DF25" s="695"/>
      <c r="DG25" s="695"/>
      <c r="DH25" s="695"/>
      <c r="DI25" s="695"/>
      <c r="DJ25" s="695"/>
      <c r="DK25" s="696"/>
      <c r="DL25" s="668">
        <v>1520850</v>
      </c>
      <c r="DM25" s="695"/>
      <c r="DN25" s="695"/>
      <c r="DO25" s="695"/>
      <c r="DP25" s="695"/>
      <c r="DQ25" s="695"/>
      <c r="DR25" s="695"/>
      <c r="DS25" s="695"/>
      <c r="DT25" s="695"/>
      <c r="DU25" s="695"/>
      <c r="DV25" s="696"/>
      <c r="DW25" s="664">
        <v>22.4</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14155</v>
      </c>
      <c r="S26" s="660"/>
      <c r="T26" s="660"/>
      <c r="U26" s="660"/>
      <c r="V26" s="660"/>
      <c r="W26" s="660"/>
      <c r="X26" s="660"/>
      <c r="Y26" s="661"/>
      <c r="Z26" s="662">
        <v>0.1</v>
      </c>
      <c r="AA26" s="662"/>
      <c r="AB26" s="662"/>
      <c r="AC26" s="662"/>
      <c r="AD26" s="663" t="s">
        <v>224</v>
      </c>
      <c r="AE26" s="663"/>
      <c r="AF26" s="663"/>
      <c r="AG26" s="663"/>
      <c r="AH26" s="663"/>
      <c r="AI26" s="663"/>
      <c r="AJ26" s="663"/>
      <c r="AK26" s="663"/>
      <c r="AL26" s="664" t="s">
        <v>224</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168</v>
      </c>
      <c r="BP26" s="662"/>
      <c r="BQ26" s="662"/>
      <c r="BR26" s="662"/>
      <c r="BS26" s="668" t="s">
        <v>168</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1046243</v>
      </c>
      <c r="CS26" s="660"/>
      <c r="CT26" s="660"/>
      <c r="CU26" s="660"/>
      <c r="CV26" s="660"/>
      <c r="CW26" s="660"/>
      <c r="CX26" s="660"/>
      <c r="CY26" s="661"/>
      <c r="CZ26" s="664">
        <v>10.6</v>
      </c>
      <c r="DA26" s="693"/>
      <c r="DB26" s="693"/>
      <c r="DC26" s="697"/>
      <c r="DD26" s="668">
        <v>968695</v>
      </c>
      <c r="DE26" s="660"/>
      <c r="DF26" s="660"/>
      <c r="DG26" s="660"/>
      <c r="DH26" s="660"/>
      <c r="DI26" s="660"/>
      <c r="DJ26" s="660"/>
      <c r="DK26" s="661"/>
      <c r="DL26" s="668" t="s">
        <v>224</v>
      </c>
      <c r="DM26" s="660"/>
      <c r="DN26" s="660"/>
      <c r="DO26" s="660"/>
      <c r="DP26" s="660"/>
      <c r="DQ26" s="660"/>
      <c r="DR26" s="660"/>
      <c r="DS26" s="660"/>
      <c r="DT26" s="660"/>
      <c r="DU26" s="660"/>
      <c r="DV26" s="661"/>
      <c r="DW26" s="664" t="s">
        <v>168</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1001472</v>
      </c>
      <c r="S27" s="660"/>
      <c r="T27" s="660"/>
      <c r="U27" s="660"/>
      <c r="V27" s="660"/>
      <c r="W27" s="660"/>
      <c r="X27" s="660"/>
      <c r="Y27" s="661"/>
      <c r="Z27" s="662">
        <v>9.6999999999999993</v>
      </c>
      <c r="AA27" s="662"/>
      <c r="AB27" s="662"/>
      <c r="AC27" s="662"/>
      <c r="AD27" s="663" t="s">
        <v>168</v>
      </c>
      <c r="AE27" s="663"/>
      <c r="AF27" s="663"/>
      <c r="AG27" s="663"/>
      <c r="AH27" s="663"/>
      <c r="AI27" s="663"/>
      <c r="AJ27" s="663"/>
      <c r="AK27" s="663"/>
      <c r="AL27" s="664" t="s">
        <v>168</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2529712</v>
      </c>
      <c r="BH27" s="660"/>
      <c r="BI27" s="660"/>
      <c r="BJ27" s="660"/>
      <c r="BK27" s="660"/>
      <c r="BL27" s="660"/>
      <c r="BM27" s="660"/>
      <c r="BN27" s="661"/>
      <c r="BO27" s="662">
        <v>100</v>
      </c>
      <c r="BP27" s="662"/>
      <c r="BQ27" s="662"/>
      <c r="BR27" s="662"/>
      <c r="BS27" s="668" t="s">
        <v>224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1594954</v>
      </c>
      <c r="CS27" s="695"/>
      <c r="CT27" s="695"/>
      <c r="CU27" s="695"/>
      <c r="CV27" s="695"/>
      <c r="CW27" s="695"/>
      <c r="CX27" s="695"/>
      <c r="CY27" s="696"/>
      <c r="CZ27" s="664">
        <v>16.100000000000001</v>
      </c>
      <c r="DA27" s="693"/>
      <c r="DB27" s="693"/>
      <c r="DC27" s="697"/>
      <c r="DD27" s="668">
        <v>475643</v>
      </c>
      <c r="DE27" s="695"/>
      <c r="DF27" s="695"/>
      <c r="DG27" s="695"/>
      <c r="DH27" s="695"/>
      <c r="DI27" s="695"/>
      <c r="DJ27" s="695"/>
      <c r="DK27" s="696"/>
      <c r="DL27" s="668">
        <v>409070</v>
      </c>
      <c r="DM27" s="695"/>
      <c r="DN27" s="695"/>
      <c r="DO27" s="695"/>
      <c r="DP27" s="695"/>
      <c r="DQ27" s="695"/>
      <c r="DR27" s="695"/>
      <c r="DS27" s="695"/>
      <c r="DT27" s="695"/>
      <c r="DU27" s="695"/>
      <c r="DV27" s="696"/>
      <c r="DW27" s="664">
        <v>6</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224</v>
      </c>
      <c r="S28" s="660"/>
      <c r="T28" s="660"/>
      <c r="U28" s="660"/>
      <c r="V28" s="660"/>
      <c r="W28" s="660"/>
      <c r="X28" s="660"/>
      <c r="Y28" s="661"/>
      <c r="Z28" s="662" t="s">
        <v>224</v>
      </c>
      <c r="AA28" s="662"/>
      <c r="AB28" s="662"/>
      <c r="AC28" s="662"/>
      <c r="AD28" s="663" t="s">
        <v>224</v>
      </c>
      <c r="AE28" s="663"/>
      <c r="AF28" s="663"/>
      <c r="AG28" s="663"/>
      <c r="AH28" s="663"/>
      <c r="AI28" s="663"/>
      <c r="AJ28" s="663"/>
      <c r="AK28" s="663"/>
      <c r="AL28" s="664" t="s">
        <v>224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1059562</v>
      </c>
      <c r="CS28" s="660"/>
      <c r="CT28" s="660"/>
      <c r="CU28" s="660"/>
      <c r="CV28" s="660"/>
      <c r="CW28" s="660"/>
      <c r="CX28" s="660"/>
      <c r="CY28" s="661"/>
      <c r="CZ28" s="664">
        <v>10.7</v>
      </c>
      <c r="DA28" s="693"/>
      <c r="DB28" s="693"/>
      <c r="DC28" s="697"/>
      <c r="DD28" s="668">
        <v>1045276</v>
      </c>
      <c r="DE28" s="660"/>
      <c r="DF28" s="660"/>
      <c r="DG28" s="660"/>
      <c r="DH28" s="660"/>
      <c r="DI28" s="660"/>
      <c r="DJ28" s="660"/>
      <c r="DK28" s="661"/>
      <c r="DL28" s="668">
        <v>1045276</v>
      </c>
      <c r="DM28" s="660"/>
      <c r="DN28" s="660"/>
      <c r="DO28" s="660"/>
      <c r="DP28" s="660"/>
      <c r="DQ28" s="660"/>
      <c r="DR28" s="660"/>
      <c r="DS28" s="660"/>
      <c r="DT28" s="660"/>
      <c r="DU28" s="660"/>
      <c r="DV28" s="661"/>
      <c r="DW28" s="664">
        <v>15.4</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617507</v>
      </c>
      <c r="S29" s="660"/>
      <c r="T29" s="660"/>
      <c r="U29" s="660"/>
      <c r="V29" s="660"/>
      <c r="W29" s="660"/>
      <c r="X29" s="660"/>
      <c r="Y29" s="661"/>
      <c r="Z29" s="662">
        <v>6</v>
      </c>
      <c r="AA29" s="662"/>
      <c r="AB29" s="662"/>
      <c r="AC29" s="662"/>
      <c r="AD29" s="663" t="s">
        <v>168</v>
      </c>
      <c r="AE29" s="663"/>
      <c r="AF29" s="663"/>
      <c r="AG29" s="663"/>
      <c r="AH29" s="663"/>
      <c r="AI29" s="663"/>
      <c r="AJ29" s="663"/>
      <c r="AK29" s="663"/>
      <c r="AL29" s="664" t="s">
        <v>224</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1059562</v>
      </c>
      <c r="CS29" s="695"/>
      <c r="CT29" s="695"/>
      <c r="CU29" s="695"/>
      <c r="CV29" s="695"/>
      <c r="CW29" s="695"/>
      <c r="CX29" s="695"/>
      <c r="CY29" s="696"/>
      <c r="CZ29" s="664">
        <v>10.7</v>
      </c>
      <c r="DA29" s="693"/>
      <c r="DB29" s="693"/>
      <c r="DC29" s="697"/>
      <c r="DD29" s="668">
        <v>1045276</v>
      </c>
      <c r="DE29" s="695"/>
      <c r="DF29" s="695"/>
      <c r="DG29" s="695"/>
      <c r="DH29" s="695"/>
      <c r="DI29" s="695"/>
      <c r="DJ29" s="695"/>
      <c r="DK29" s="696"/>
      <c r="DL29" s="668">
        <v>1045276</v>
      </c>
      <c r="DM29" s="695"/>
      <c r="DN29" s="695"/>
      <c r="DO29" s="695"/>
      <c r="DP29" s="695"/>
      <c r="DQ29" s="695"/>
      <c r="DR29" s="695"/>
      <c r="DS29" s="695"/>
      <c r="DT29" s="695"/>
      <c r="DU29" s="695"/>
      <c r="DV29" s="696"/>
      <c r="DW29" s="664">
        <v>15.4</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56970</v>
      </c>
      <c r="S30" s="660"/>
      <c r="T30" s="660"/>
      <c r="U30" s="660"/>
      <c r="V30" s="660"/>
      <c r="W30" s="660"/>
      <c r="X30" s="660"/>
      <c r="Y30" s="661"/>
      <c r="Z30" s="662">
        <v>0.6</v>
      </c>
      <c r="AA30" s="662"/>
      <c r="AB30" s="662"/>
      <c r="AC30" s="662"/>
      <c r="AD30" s="663">
        <v>8841</v>
      </c>
      <c r="AE30" s="663"/>
      <c r="AF30" s="663"/>
      <c r="AG30" s="663"/>
      <c r="AH30" s="663"/>
      <c r="AI30" s="663"/>
      <c r="AJ30" s="663"/>
      <c r="AK30" s="663"/>
      <c r="AL30" s="664">
        <v>0.1</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98.2</v>
      </c>
      <c r="BH30" s="720"/>
      <c r="BI30" s="720"/>
      <c r="BJ30" s="720"/>
      <c r="BK30" s="720"/>
      <c r="BL30" s="720"/>
      <c r="BM30" s="654">
        <v>90.2</v>
      </c>
      <c r="BN30" s="720"/>
      <c r="BO30" s="720"/>
      <c r="BP30" s="720"/>
      <c r="BQ30" s="721"/>
      <c r="BR30" s="719">
        <v>97.8</v>
      </c>
      <c r="BS30" s="720"/>
      <c r="BT30" s="720"/>
      <c r="BU30" s="720"/>
      <c r="BV30" s="720"/>
      <c r="BW30" s="720"/>
      <c r="BX30" s="654">
        <v>89</v>
      </c>
      <c r="BY30" s="720"/>
      <c r="BZ30" s="720"/>
      <c r="CA30" s="720"/>
      <c r="CB30" s="721"/>
      <c r="CD30" s="724"/>
      <c r="CE30" s="725"/>
      <c r="CF30" s="674" t="s">
        <v>307</v>
      </c>
      <c r="CG30" s="675"/>
      <c r="CH30" s="675"/>
      <c r="CI30" s="675"/>
      <c r="CJ30" s="675"/>
      <c r="CK30" s="675"/>
      <c r="CL30" s="675"/>
      <c r="CM30" s="675"/>
      <c r="CN30" s="675"/>
      <c r="CO30" s="675"/>
      <c r="CP30" s="675"/>
      <c r="CQ30" s="676"/>
      <c r="CR30" s="659">
        <v>979546</v>
      </c>
      <c r="CS30" s="660"/>
      <c r="CT30" s="660"/>
      <c r="CU30" s="660"/>
      <c r="CV30" s="660"/>
      <c r="CW30" s="660"/>
      <c r="CX30" s="660"/>
      <c r="CY30" s="661"/>
      <c r="CZ30" s="664">
        <v>9.9</v>
      </c>
      <c r="DA30" s="693"/>
      <c r="DB30" s="693"/>
      <c r="DC30" s="697"/>
      <c r="DD30" s="668">
        <v>967665</v>
      </c>
      <c r="DE30" s="660"/>
      <c r="DF30" s="660"/>
      <c r="DG30" s="660"/>
      <c r="DH30" s="660"/>
      <c r="DI30" s="660"/>
      <c r="DJ30" s="660"/>
      <c r="DK30" s="661"/>
      <c r="DL30" s="668">
        <v>967665</v>
      </c>
      <c r="DM30" s="660"/>
      <c r="DN30" s="660"/>
      <c r="DO30" s="660"/>
      <c r="DP30" s="660"/>
      <c r="DQ30" s="660"/>
      <c r="DR30" s="660"/>
      <c r="DS30" s="660"/>
      <c r="DT30" s="660"/>
      <c r="DU30" s="660"/>
      <c r="DV30" s="661"/>
      <c r="DW30" s="664">
        <v>14.3</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35460</v>
      </c>
      <c r="S31" s="660"/>
      <c r="T31" s="660"/>
      <c r="U31" s="660"/>
      <c r="V31" s="660"/>
      <c r="W31" s="660"/>
      <c r="X31" s="660"/>
      <c r="Y31" s="661"/>
      <c r="Z31" s="662">
        <v>0.3</v>
      </c>
      <c r="AA31" s="662"/>
      <c r="AB31" s="662"/>
      <c r="AC31" s="662"/>
      <c r="AD31" s="663" t="s">
        <v>168</v>
      </c>
      <c r="AE31" s="663"/>
      <c r="AF31" s="663"/>
      <c r="AG31" s="663"/>
      <c r="AH31" s="663"/>
      <c r="AI31" s="663"/>
      <c r="AJ31" s="663"/>
      <c r="AK31" s="663"/>
      <c r="AL31" s="664" t="s">
        <v>224</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98.6</v>
      </c>
      <c r="BH31" s="695"/>
      <c r="BI31" s="695"/>
      <c r="BJ31" s="695"/>
      <c r="BK31" s="695"/>
      <c r="BL31" s="695"/>
      <c r="BM31" s="665">
        <v>92.5</v>
      </c>
      <c r="BN31" s="717"/>
      <c r="BO31" s="717"/>
      <c r="BP31" s="717"/>
      <c r="BQ31" s="718"/>
      <c r="BR31" s="716">
        <v>98.5</v>
      </c>
      <c r="BS31" s="695"/>
      <c r="BT31" s="695"/>
      <c r="BU31" s="695"/>
      <c r="BV31" s="695"/>
      <c r="BW31" s="695"/>
      <c r="BX31" s="665">
        <v>91.1</v>
      </c>
      <c r="BY31" s="717"/>
      <c r="BZ31" s="717"/>
      <c r="CA31" s="717"/>
      <c r="CB31" s="718"/>
      <c r="CD31" s="724"/>
      <c r="CE31" s="725"/>
      <c r="CF31" s="674" t="s">
        <v>311</v>
      </c>
      <c r="CG31" s="675"/>
      <c r="CH31" s="675"/>
      <c r="CI31" s="675"/>
      <c r="CJ31" s="675"/>
      <c r="CK31" s="675"/>
      <c r="CL31" s="675"/>
      <c r="CM31" s="675"/>
      <c r="CN31" s="675"/>
      <c r="CO31" s="675"/>
      <c r="CP31" s="675"/>
      <c r="CQ31" s="676"/>
      <c r="CR31" s="659">
        <v>80016</v>
      </c>
      <c r="CS31" s="695"/>
      <c r="CT31" s="695"/>
      <c r="CU31" s="695"/>
      <c r="CV31" s="695"/>
      <c r="CW31" s="695"/>
      <c r="CX31" s="695"/>
      <c r="CY31" s="696"/>
      <c r="CZ31" s="664">
        <v>0.8</v>
      </c>
      <c r="DA31" s="693"/>
      <c r="DB31" s="693"/>
      <c r="DC31" s="697"/>
      <c r="DD31" s="668">
        <v>77611</v>
      </c>
      <c r="DE31" s="695"/>
      <c r="DF31" s="695"/>
      <c r="DG31" s="695"/>
      <c r="DH31" s="695"/>
      <c r="DI31" s="695"/>
      <c r="DJ31" s="695"/>
      <c r="DK31" s="696"/>
      <c r="DL31" s="668">
        <v>77611</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300672</v>
      </c>
      <c r="S32" s="660"/>
      <c r="T32" s="660"/>
      <c r="U32" s="660"/>
      <c r="V32" s="660"/>
      <c r="W32" s="660"/>
      <c r="X32" s="660"/>
      <c r="Y32" s="661"/>
      <c r="Z32" s="662">
        <v>2.9</v>
      </c>
      <c r="AA32" s="662"/>
      <c r="AB32" s="662"/>
      <c r="AC32" s="662"/>
      <c r="AD32" s="663" t="s">
        <v>224</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97.6</v>
      </c>
      <c r="BH32" s="729"/>
      <c r="BI32" s="729"/>
      <c r="BJ32" s="729"/>
      <c r="BK32" s="729"/>
      <c r="BL32" s="729"/>
      <c r="BM32" s="730">
        <v>86.9</v>
      </c>
      <c r="BN32" s="729"/>
      <c r="BO32" s="729"/>
      <c r="BP32" s="729"/>
      <c r="BQ32" s="731"/>
      <c r="BR32" s="728">
        <v>96.8</v>
      </c>
      <c r="BS32" s="729"/>
      <c r="BT32" s="729"/>
      <c r="BU32" s="729"/>
      <c r="BV32" s="729"/>
      <c r="BW32" s="729"/>
      <c r="BX32" s="730">
        <v>85.5</v>
      </c>
      <c r="BY32" s="729"/>
      <c r="BZ32" s="729"/>
      <c r="CA32" s="729"/>
      <c r="CB32" s="731"/>
      <c r="CD32" s="726"/>
      <c r="CE32" s="727"/>
      <c r="CF32" s="674" t="s">
        <v>314</v>
      </c>
      <c r="CG32" s="675"/>
      <c r="CH32" s="675"/>
      <c r="CI32" s="675"/>
      <c r="CJ32" s="675"/>
      <c r="CK32" s="675"/>
      <c r="CL32" s="675"/>
      <c r="CM32" s="675"/>
      <c r="CN32" s="675"/>
      <c r="CO32" s="675"/>
      <c r="CP32" s="675"/>
      <c r="CQ32" s="676"/>
      <c r="CR32" s="659" t="s">
        <v>224</v>
      </c>
      <c r="CS32" s="660"/>
      <c r="CT32" s="660"/>
      <c r="CU32" s="660"/>
      <c r="CV32" s="660"/>
      <c r="CW32" s="660"/>
      <c r="CX32" s="660"/>
      <c r="CY32" s="661"/>
      <c r="CZ32" s="664" t="s">
        <v>224</v>
      </c>
      <c r="DA32" s="693"/>
      <c r="DB32" s="693"/>
      <c r="DC32" s="697"/>
      <c r="DD32" s="668" t="s">
        <v>224</v>
      </c>
      <c r="DE32" s="660"/>
      <c r="DF32" s="660"/>
      <c r="DG32" s="660"/>
      <c r="DH32" s="660"/>
      <c r="DI32" s="660"/>
      <c r="DJ32" s="660"/>
      <c r="DK32" s="661"/>
      <c r="DL32" s="668" t="s">
        <v>168</v>
      </c>
      <c r="DM32" s="660"/>
      <c r="DN32" s="660"/>
      <c r="DO32" s="660"/>
      <c r="DP32" s="660"/>
      <c r="DQ32" s="660"/>
      <c r="DR32" s="660"/>
      <c r="DS32" s="660"/>
      <c r="DT32" s="660"/>
      <c r="DU32" s="660"/>
      <c r="DV32" s="661"/>
      <c r="DW32" s="664" t="s">
        <v>168</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441964</v>
      </c>
      <c r="S33" s="660"/>
      <c r="T33" s="660"/>
      <c r="U33" s="660"/>
      <c r="V33" s="660"/>
      <c r="W33" s="660"/>
      <c r="X33" s="660"/>
      <c r="Y33" s="661"/>
      <c r="Z33" s="662">
        <v>4.3</v>
      </c>
      <c r="AA33" s="662"/>
      <c r="AB33" s="662"/>
      <c r="AC33" s="662"/>
      <c r="AD33" s="663" t="s">
        <v>224</v>
      </c>
      <c r="AE33" s="663"/>
      <c r="AF33" s="663"/>
      <c r="AG33" s="663"/>
      <c r="AH33" s="663"/>
      <c r="AI33" s="663"/>
      <c r="AJ33" s="663"/>
      <c r="AK33" s="663"/>
      <c r="AL33" s="664" t="s">
        <v>168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4722113</v>
      </c>
      <c r="CS33" s="695"/>
      <c r="CT33" s="695"/>
      <c r="CU33" s="695"/>
      <c r="CV33" s="695"/>
      <c r="CW33" s="695"/>
      <c r="CX33" s="695"/>
      <c r="CY33" s="696"/>
      <c r="CZ33" s="664">
        <v>47.6</v>
      </c>
      <c r="DA33" s="693"/>
      <c r="DB33" s="693"/>
      <c r="DC33" s="697"/>
      <c r="DD33" s="668">
        <v>4091379</v>
      </c>
      <c r="DE33" s="695"/>
      <c r="DF33" s="695"/>
      <c r="DG33" s="695"/>
      <c r="DH33" s="695"/>
      <c r="DI33" s="695"/>
      <c r="DJ33" s="695"/>
      <c r="DK33" s="696"/>
      <c r="DL33" s="668">
        <v>3149171</v>
      </c>
      <c r="DM33" s="695"/>
      <c r="DN33" s="695"/>
      <c r="DO33" s="695"/>
      <c r="DP33" s="695"/>
      <c r="DQ33" s="695"/>
      <c r="DR33" s="695"/>
      <c r="DS33" s="695"/>
      <c r="DT33" s="695"/>
      <c r="DU33" s="695"/>
      <c r="DV33" s="696"/>
      <c r="DW33" s="664">
        <v>46.5</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655875</v>
      </c>
      <c r="S34" s="660"/>
      <c r="T34" s="660"/>
      <c r="U34" s="660"/>
      <c r="V34" s="660"/>
      <c r="W34" s="660"/>
      <c r="X34" s="660"/>
      <c r="Y34" s="661"/>
      <c r="Z34" s="662">
        <v>6.4</v>
      </c>
      <c r="AA34" s="662"/>
      <c r="AB34" s="662"/>
      <c r="AC34" s="662"/>
      <c r="AD34" s="663">
        <v>270188</v>
      </c>
      <c r="AE34" s="663"/>
      <c r="AF34" s="663"/>
      <c r="AG34" s="663"/>
      <c r="AH34" s="663"/>
      <c r="AI34" s="663"/>
      <c r="AJ34" s="663"/>
      <c r="AK34" s="663"/>
      <c r="AL34" s="664">
        <v>4.2</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1411552</v>
      </c>
      <c r="CS34" s="660"/>
      <c r="CT34" s="660"/>
      <c r="CU34" s="660"/>
      <c r="CV34" s="660"/>
      <c r="CW34" s="660"/>
      <c r="CX34" s="660"/>
      <c r="CY34" s="661"/>
      <c r="CZ34" s="664">
        <v>14.2</v>
      </c>
      <c r="DA34" s="693"/>
      <c r="DB34" s="693"/>
      <c r="DC34" s="697"/>
      <c r="DD34" s="668">
        <v>1180673</v>
      </c>
      <c r="DE34" s="660"/>
      <c r="DF34" s="660"/>
      <c r="DG34" s="660"/>
      <c r="DH34" s="660"/>
      <c r="DI34" s="660"/>
      <c r="DJ34" s="660"/>
      <c r="DK34" s="661"/>
      <c r="DL34" s="668">
        <v>970156</v>
      </c>
      <c r="DM34" s="660"/>
      <c r="DN34" s="660"/>
      <c r="DO34" s="660"/>
      <c r="DP34" s="660"/>
      <c r="DQ34" s="660"/>
      <c r="DR34" s="660"/>
      <c r="DS34" s="660"/>
      <c r="DT34" s="660"/>
      <c r="DU34" s="660"/>
      <c r="DV34" s="661"/>
      <c r="DW34" s="664">
        <v>14.3</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646100</v>
      </c>
      <c r="S35" s="660"/>
      <c r="T35" s="660"/>
      <c r="U35" s="660"/>
      <c r="V35" s="660"/>
      <c r="W35" s="660"/>
      <c r="X35" s="660"/>
      <c r="Y35" s="661"/>
      <c r="Z35" s="662">
        <v>6.3</v>
      </c>
      <c r="AA35" s="662"/>
      <c r="AB35" s="662"/>
      <c r="AC35" s="662"/>
      <c r="AD35" s="663" t="s">
        <v>168</v>
      </c>
      <c r="AE35" s="663"/>
      <c r="AF35" s="663"/>
      <c r="AG35" s="663"/>
      <c r="AH35" s="663"/>
      <c r="AI35" s="663"/>
      <c r="AJ35" s="663"/>
      <c r="AK35" s="663"/>
      <c r="AL35" s="664" t="s">
        <v>168</v>
      </c>
      <c r="AM35" s="665"/>
      <c r="AN35" s="665"/>
      <c r="AO35" s="666"/>
      <c r="AP35" s="214"/>
      <c r="AQ35" s="732" t="s">
        <v>322</v>
      </c>
      <c r="AR35" s="733"/>
      <c r="AS35" s="733"/>
      <c r="AT35" s="733"/>
      <c r="AU35" s="733"/>
      <c r="AV35" s="733"/>
      <c r="AW35" s="733"/>
      <c r="AX35" s="733"/>
      <c r="AY35" s="734"/>
      <c r="AZ35" s="648">
        <v>1463650</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221105</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24994</v>
      </c>
      <c r="CS35" s="695"/>
      <c r="CT35" s="695"/>
      <c r="CU35" s="695"/>
      <c r="CV35" s="695"/>
      <c r="CW35" s="695"/>
      <c r="CX35" s="695"/>
      <c r="CY35" s="696"/>
      <c r="CZ35" s="664">
        <v>0.3</v>
      </c>
      <c r="DA35" s="693"/>
      <c r="DB35" s="693"/>
      <c r="DC35" s="697"/>
      <c r="DD35" s="668">
        <v>20417</v>
      </c>
      <c r="DE35" s="695"/>
      <c r="DF35" s="695"/>
      <c r="DG35" s="695"/>
      <c r="DH35" s="695"/>
      <c r="DI35" s="695"/>
      <c r="DJ35" s="695"/>
      <c r="DK35" s="696"/>
      <c r="DL35" s="668">
        <v>20417</v>
      </c>
      <c r="DM35" s="695"/>
      <c r="DN35" s="695"/>
      <c r="DO35" s="695"/>
      <c r="DP35" s="695"/>
      <c r="DQ35" s="695"/>
      <c r="DR35" s="695"/>
      <c r="DS35" s="695"/>
      <c r="DT35" s="695"/>
      <c r="DU35" s="695"/>
      <c r="DV35" s="696"/>
      <c r="DW35" s="664">
        <v>0.3</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224</v>
      </c>
      <c r="S36" s="660"/>
      <c r="T36" s="660"/>
      <c r="U36" s="660"/>
      <c r="V36" s="660"/>
      <c r="W36" s="660"/>
      <c r="X36" s="660"/>
      <c r="Y36" s="661"/>
      <c r="Z36" s="662" t="s">
        <v>168</v>
      </c>
      <c r="AA36" s="662"/>
      <c r="AB36" s="662"/>
      <c r="AC36" s="662"/>
      <c r="AD36" s="663" t="s">
        <v>168</v>
      </c>
      <c r="AE36" s="663"/>
      <c r="AF36" s="663"/>
      <c r="AG36" s="663"/>
      <c r="AH36" s="663"/>
      <c r="AI36" s="663"/>
      <c r="AJ36" s="663"/>
      <c r="AK36" s="663"/>
      <c r="AL36" s="664" t="s">
        <v>224</v>
      </c>
      <c r="AM36" s="665"/>
      <c r="AN36" s="665"/>
      <c r="AO36" s="666"/>
      <c r="AQ36" s="736" t="s">
        <v>326</v>
      </c>
      <c r="AR36" s="737"/>
      <c r="AS36" s="737"/>
      <c r="AT36" s="737"/>
      <c r="AU36" s="737"/>
      <c r="AV36" s="737"/>
      <c r="AW36" s="737"/>
      <c r="AX36" s="737"/>
      <c r="AY36" s="738"/>
      <c r="AZ36" s="659">
        <v>430000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208028</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1778973</v>
      </c>
      <c r="CS36" s="660"/>
      <c r="CT36" s="660"/>
      <c r="CU36" s="660"/>
      <c r="CV36" s="660"/>
      <c r="CW36" s="660"/>
      <c r="CX36" s="660"/>
      <c r="CY36" s="661"/>
      <c r="CZ36" s="664">
        <v>17.899999999999999</v>
      </c>
      <c r="DA36" s="693"/>
      <c r="DB36" s="693"/>
      <c r="DC36" s="697"/>
      <c r="DD36" s="668">
        <v>1624474</v>
      </c>
      <c r="DE36" s="660"/>
      <c r="DF36" s="660"/>
      <c r="DG36" s="660"/>
      <c r="DH36" s="660"/>
      <c r="DI36" s="660"/>
      <c r="DJ36" s="660"/>
      <c r="DK36" s="661"/>
      <c r="DL36" s="668">
        <v>1397835</v>
      </c>
      <c r="DM36" s="660"/>
      <c r="DN36" s="660"/>
      <c r="DO36" s="660"/>
      <c r="DP36" s="660"/>
      <c r="DQ36" s="660"/>
      <c r="DR36" s="660"/>
      <c r="DS36" s="660"/>
      <c r="DT36" s="660"/>
      <c r="DU36" s="660"/>
      <c r="DV36" s="661"/>
      <c r="DW36" s="664">
        <v>20.6</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352600</v>
      </c>
      <c r="S37" s="660"/>
      <c r="T37" s="660"/>
      <c r="U37" s="660"/>
      <c r="V37" s="660"/>
      <c r="W37" s="660"/>
      <c r="X37" s="660"/>
      <c r="Y37" s="661"/>
      <c r="Z37" s="662">
        <v>3.4</v>
      </c>
      <c r="AA37" s="662"/>
      <c r="AB37" s="662"/>
      <c r="AC37" s="662"/>
      <c r="AD37" s="663" t="s">
        <v>168</v>
      </c>
      <c r="AE37" s="663"/>
      <c r="AF37" s="663"/>
      <c r="AG37" s="663"/>
      <c r="AH37" s="663"/>
      <c r="AI37" s="663"/>
      <c r="AJ37" s="663"/>
      <c r="AK37" s="663"/>
      <c r="AL37" s="664" t="s">
        <v>224</v>
      </c>
      <c r="AM37" s="665"/>
      <c r="AN37" s="665"/>
      <c r="AO37" s="666"/>
      <c r="AQ37" s="736" t="s">
        <v>330</v>
      </c>
      <c r="AR37" s="737"/>
      <c r="AS37" s="737"/>
      <c r="AT37" s="737"/>
      <c r="AU37" s="737"/>
      <c r="AV37" s="737"/>
      <c r="AW37" s="737"/>
      <c r="AX37" s="737"/>
      <c r="AY37" s="738"/>
      <c r="AZ37" s="659">
        <v>63751</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4297</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690240</v>
      </c>
      <c r="CS37" s="695"/>
      <c r="CT37" s="695"/>
      <c r="CU37" s="695"/>
      <c r="CV37" s="695"/>
      <c r="CW37" s="695"/>
      <c r="CX37" s="695"/>
      <c r="CY37" s="696"/>
      <c r="CZ37" s="664">
        <v>7</v>
      </c>
      <c r="DA37" s="693"/>
      <c r="DB37" s="693"/>
      <c r="DC37" s="697"/>
      <c r="DD37" s="668">
        <v>690192</v>
      </c>
      <c r="DE37" s="695"/>
      <c r="DF37" s="695"/>
      <c r="DG37" s="695"/>
      <c r="DH37" s="695"/>
      <c r="DI37" s="695"/>
      <c r="DJ37" s="695"/>
      <c r="DK37" s="696"/>
      <c r="DL37" s="668">
        <v>656831</v>
      </c>
      <c r="DM37" s="695"/>
      <c r="DN37" s="695"/>
      <c r="DO37" s="695"/>
      <c r="DP37" s="695"/>
      <c r="DQ37" s="695"/>
      <c r="DR37" s="695"/>
      <c r="DS37" s="695"/>
      <c r="DT37" s="695"/>
      <c r="DU37" s="695"/>
      <c r="DV37" s="696"/>
      <c r="DW37" s="664">
        <v>9.6999999999999993</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10322157</v>
      </c>
      <c r="S38" s="740"/>
      <c r="T38" s="740"/>
      <c r="U38" s="740"/>
      <c r="V38" s="740"/>
      <c r="W38" s="740"/>
      <c r="X38" s="740"/>
      <c r="Y38" s="741"/>
      <c r="Z38" s="742">
        <v>100</v>
      </c>
      <c r="AA38" s="742"/>
      <c r="AB38" s="742"/>
      <c r="AC38" s="742"/>
      <c r="AD38" s="743">
        <v>6426457</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43632</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7377</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969899</v>
      </c>
      <c r="CS38" s="660"/>
      <c r="CT38" s="660"/>
      <c r="CU38" s="660"/>
      <c r="CV38" s="660"/>
      <c r="CW38" s="660"/>
      <c r="CX38" s="660"/>
      <c r="CY38" s="661"/>
      <c r="CZ38" s="664">
        <v>9.8000000000000007</v>
      </c>
      <c r="DA38" s="693"/>
      <c r="DB38" s="693"/>
      <c r="DC38" s="697"/>
      <c r="DD38" s="668">
        <v>783946</v>
      </c>
      <c r="DE38" s="660"/>
      <c r="DF38" s="660"/>
      <c r="DG38" s="660"/>
      <c r="DH38" s="660"/>
      <c r="DI38" s="660"/>
      <c r="DJ38" s="660"/>
      <c r="DK38" s="661"/>
      <c r="DL38" s="668">
        <v>760763</v>
      </c>
      <c r="DM38" s="660"/>
      <c r="DN38" s="660"/>
      <c r="DO38" s="660"/>
      <c r="DP38" s="660"/>
      <c r="DQ38" s="660"/>
      <c r="DR38" s="660"/>
      <c r="DS38" s="660"/>
      <c r="DT38" s="660"/>
      <c r="DU38" s="660"/>
      <c r="DV38" s="661"/>
      <c r="DW38" s="664">
        <v>11.2</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240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104</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501727</v>
      </c>
      <c r="CS39" s="695"/>
      <c r="CT39" s="695"/>
      <c r="CU39" s="695"/>
      <c r="CV39" s="695"/>
      <c r="CW39" s="695"/>
      <c r="CX39" s="695"/>
      <c r="CY39" s="696"/>
      <c r="CZ39" s="664">
        <v>5.0999999999999996</v>
      </c>
      <c r="DA39" s="693"/>
      <c r="DB39" s="693"/>
      <c r="DC39" s="697"/>
      <c r="DD39" s="668">
        <v>450891</v>
      </c>
      <c r="DE39" s="695"/>
      <c r="DF39" s="695"/>
      <c r="DG39" s="695"/>
      <c r="DH39" s="695"/>
      <c r="DI39" s="695"/>
      <c r="DJ39" s="695"/>
      <c r="DK39" s="696"/>
      <c r="DL39" s="668" t="s">
        <v>168</v>
      </c>
      <c r="DM39" s="695"/>
      <c r="DN39" s="695"/>
      <c r="DO39" s="695"/>
      <c r="DP39" s="695"/>
      <c r="DQ39" s="695"/>
      <c r="DR39" s="695"/>
      <c r="DS39" s="695"/>
      <c r="DT39" s="695"/>
      <c r="DU39" s="695"/>
      <c r="DV39" s="696"/>
      <c r="DW39" s="664" t="s">
        <v>168</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247582</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114</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34968</v>
      </c>
      <c r="CS40" s="660"/>
      <c r="CT40" s="660"/>
      <c r="CU40" s="660"/>
      <c r="CV40" s="660"/>
      <c r="CW40" s="660"/>
      <c r="CX40" s="660"/>
      <c r="CY40" s="661"/>
      <c r="CZ40" s="664">
        <v>0.4</v>
      </c>
      <c r="DA40" s="693"/>
      <c r="DB40" s="693"/>
      <c r="DC40" s="697"/>
      <c r="DD40" s="668">
        <v>30978</v>
      </c>
      <c r="DE40" s="660"/>
      <c r="DF40" s="660"/>
      <c r="DG40" s="660"/>
      <c r="DH40" s="660"/>
      <c r="DI40" s="660"/>
      <c r="DJ40" s="660"/>
      <c r="DK40" s="661"/>
      <c r="DL40" s="668" t="s">
        <v>224</v>
      </c>
      <c r="DM40" s="660"/>
      <c r="DN40" s="660"/>
      <c r="DO40" s="660"/>
      <c r="DP40" s="660"/>
      <c r="DQ40" s="660"/>
      <c r="DR40" s="660"/>
      <c r="DS40" s="660"/>
      <c r="DT40" s="660"/>
      <c r="DU40" s="660"/>
      <c r="DV40" s="661"/>
      <c r="DW40" s="664" t="s">
        <v>224</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678445</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275</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224</v>
      </c>
      <c r="CS41" s="695"/>
      <c r="CT41" s="695"/>
      <c r="CU41" s="695"/>
      <c r="CV41" s="695"/>
      <c r="CW41" s="695"/>
      <c r="CX41" s="695"/>
      <c r="CY41" s="696"/>
      <c r="CZ41" s="664" t="s">
        <v>168</v>
      </c>
      <c r="DA41" s="693"/>
      <c r="DB41" s="693"/>
      <c r="DC41" s="697"/>
      <c r="DD41" s="668" t="s">
        <v>224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923167</v>
      </c>
      <c r="CS42" s="660"/>
      <c r="CT42" s="660"/>
      <c r="CU42" s="660"/>
      <c r="CV42" s="660"/>
      <c r="CW42" s="660"/>
      <c r="CX42" s="660"/>
      <c r="CY42" s="661"/>
      <c r="CZ42" s="664">
        <v>9.3000000000000007</v>
      </c>
      <c r="DA42" s="665"/>
      <c r="DB42" s="665"/>
      <c r="DC42" s="760"/>
      <c r="DD42" s="668">
        <v>217220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39709</v>
      </c>
      <c r="CS43" s="695"/>
      <c r="CT43" s="695"/>
      <c r="CU43" s="695"/>
      <c r="CV43" s="695"/>
      <c r="CW43" s="695"/>
      <c r="CX43" s="695"/>
      <c r="CY43" s="696"/>
      <c r="CZ43" s="664">
        <v>0.4</v>
      </c>
      <c r="DA43" s="693"/>
      <c r="DB43" s="693"/>
      <c r="DC43" s="697"/>
      <c r="DD43" s="668">
        <v>39709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912493</v>
      </c>
      <c r="CS44" s="660"/>
      <c r="CT44" s="660"/>
      <c r="CU44" s="660"/>
      <c r="CV44" s="660"/>
      <c r="CW44" s="660"/>
      <c r="CX44" s="660"/>
      <c r="CY44" s="661"/>
      <c r="CZ44" s="664">
        <v>9.1999999999999993</v>
      </c>
      <c r="DA44" s="665"/>
      <c r="DB44" s="665"/>
      <c r="DC44" s="760"/>
      <c r="DD44" s="668">
        <v>206653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437333</v>
      </c>
      <c r="CS45" s="695"/>
      <c r="CT45" s="695"/>
      <c r="CU45" s="695"/>
      <c r="CV45" s="695"/>
      <c r="CW45" s="695"/>
      <c r="CX45" s="695"/>
      <c r="CY45" s="696"/>
      <c r="CZ45" s="664">
        <v>4.4000000000000004</v>
      </c>
      <c r="DA45" s="693"/>
      <c r="DB45" s="693"/>
      <c r="DC45" s="697"/>
      <c r="DD45" s="668">
        <v>16931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453316</v>
      </c>
      <c r="CS46" s="660"/>
      <c r="CT46" s="660"/>
      <c r="CU46" s="660"/>
      <c r="CV46" s="660"/>
      <c r="CW46" s="660"/>
      <c r="CX46" s="660"/>
      <c r="CY46" s="661"/>
      <c r="CZ46" s="664">
        <v>4.5999999999999996</v>
      </c>
      <c r="DA46" s="665"/>
      <c r="DB46" s="665"/>
      <c r="DC46" s="760"/>
      <c r="DD46" s="668">
        <v>180044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10674</v>
      </c>
      <c r="CS47" s="695"/>
      <c r="CT47" s="695"/>
      <c r="CU47" s="695"/>
      <c r="CV47" s="695"/>
      <c r="CW47" s="695"/>
      <c r="CX47" s="695"/>
      <c r="CY47" s="696"/>
      <c r="CZ47" s="664">
        <v>0.1</v>
      </c>
      <c r="DA47" s="693"/>
      <c r="DB47" s="693"/>
      <c r="DC47" s="697"/>
      <c r="DD47" s="668">
        <v>10567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224</v>
      </c>
      <c r="CS48" s="660"/>
      <c r="CT48" s="660"/>
      <c r="CU48" s="660"/>
      <c r="CV48" s="660"/>
      <c r="CW48" s="660"/>
      <c r="CX48" s="660"/>
      <c r="CY48" s="661"/>
      <c r="CZ48" s="664" t="s">
        <v>168</v>
      </c>
      <c r="DA48" s="665"/>
      <c r="DB48" s="665"/>
      <c r="DC48" s="760"/>
      <c r="DD48" s="668" t="s">
        <v>168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9914135</v>
      </c>
      <c r="CS49" s="729"/>
      <c r="CT49" s="729"/>
      <c r="CU49" s="729"/>
      <c r="CV49" s="729"/>
      <c r="CW49" s="729"/>
      <c r="CX49" s="729"/>
      <c r="CY49" s="761"/>
      <c r="CZ49" s="744">
        <v>100</v>
      </c>
      <c r="DA49" s="762"/>
      <c r="DB49" s="762"/>
      <c r="DC49" s="763"/>
      <c r="DD49" s="764">
        <v>7361759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IrfKetEkjg/gHbcG1eDqycJ6HHtnP+lOHnwZExrKN7N7HgbkSvYtOgjVrUtkewZEYjAVkL+vZVFFizAWwtkfJA==" saltValue="H9NLBrRpC7/MElQe0XVti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10322</v>
      </c>
      <c r="R7" s="795"/>
      <c r="S7" s="795"/>
      <c r="T7" s="795"/>
      <c r="U7" s="795"/>
      <c r="V7" s="795">
        <v>9914</v>
      </c>
      <c r="W7" s="795"/>
      <c r="X7" s="795"/>
      <c r="Y7" s="795"/>
      <c r="Z7" s="795"/>
      <c r="AA7" s="795">
        <v>408</v>
      </c>
      <c r="AB7" s="795"/>
      <c r="AC7" s="795"/>
      <c r="AD7" s="795"/>
      <c r="AE7" s="796"/>
      <c r="AF7" s="797">
        <v>404</v>
      </c>
      <c r="AG7" s="798"/>
      <c r="AH7" s="798"/>
      <c r="AI7" s="798"/>
      <c r="AJ7" s="799"/>
      <c r="AK7" s="834">
        <v>301</v>
      </c>
      <c r="AL7" s="835"/>
      <c r="AM7" s="835"/>
      <c r="AN7" s="835"/>
      <c r="AO7" s="835"/>
      <c r="AP7" s="835">
        <v>12202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10322</v>
      </c>
      <c r="R23" s="854"/>
      <c r="S23" s="854"/>
      <c r="T23" s="854"/>
      <c r="U23" s="854"/>
      <c r="V23" s="854">
        <v>9914</v>
      </c>
      <c r="W23" s="854"/>
      <c r="X23" s="854"/>
      <c r="Y23" s="854"/>
      <c r="Z23" s="854"/>
      <c r="AA23" s="854">
        <v>408</v>
      </c>
      <c r="AB23" s="854"/>
      <c r="AC23" s="854"/>
      <c r="AD23" s="854"/>
      <c r="AE23" s="855"/>
      <c r="AF23" s="856">
        <v>404</v>
      </c>
      <c r="AG23" s="854"/>
      <c r="AH23" s="854"/>
      <c r="AI23" s="854"/>
      <c r="AJ23" s="857"/>
      <c r="AK23" s="858"/>
      <c r="AL23" s="859"/>
      <c r="AM23" s="859"/>
      <c r="AN23" s="859"/>
      <c r="AO23" s="859"/>
      <c r="AP23" s="854">
        <v>12202</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3800</v>
      </c>
      <c r="R28" s="883"/>
      <c r="S28" s="883"/>
      <c r="T28" s="883"/>
      <c r="U28" s="883"/>
      <c r="V28" s="883">
        <v>3579</v>
      </c>
      <c r="W28" s="883"/>
      <c r="X28" s="883"/>
      <c r="Y28" s="883"/>
      <c r="Z28" s="883"/>
      <c r="AA28" s="883">
        <v>221</v>
      </c>
      <c r="AB28" s="883"/>
      <c r="AC28" s="883"/>
      <c r="AD28" s="883"/>
      <c r="AE28" s="884"/>
      <c r="AF28" s="885">
        <v>221</v>
      </c>
      <c r="AG28" s="883"/>
      <c r="AH28" s="883"/>
      <c r="AI28" s="883"/>
      <c r="AJ28" s="886"/>
      <c r="AK28" s="887">
        <v>248</v>
      </c>
      <c r="AL28" s="878"/>
      <c r="AM28" s="878"/>
      <c r="AN28" s="878"/>
      <c r="AO28" s="878"/>
      <c r="AP28" s="878" t="s">
        <v>574</v>
      </c>
      <c r="AQ28" s="878"/>
      <c r="AR28" s="878"/>
      <c r="AS28" s="878"/>
      <c r="AT28" s="878"/>
      <c r="AU28" s="878" t="s">
        <v>574</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2344</v>
      </c>
      <c r="R29" s="819"/>
      <c r="S29" s="819"/>
      <c r="T29" s="819"/>
      <c r="U29" s="819"/>
      <c r="V29" s="819">
        <v>2124</v>
      </c>
      <c r="W29" s="819"/>
      <c r="X29" s="819"/>
      <c r="Y29" s="819"/>
      <c r="Z29" s="819"/>
      <c r="AA29" s="819">
        <v>221</v>
      </c>
      <c r="AB29" s="819"/>
      <c r="AC29" s="819"/>
      <c r="AD29" s="819"/>
      <c r="AE29" s="820"/>
      <c r="AF29" s="821">
        <v>221</v>
      </c>
      <c r="AG29" s="822"/>
      <c r="AH29" s="822"/>
      <c r="AI29" s="822"/>
      <c r="AJ29" s="823"/>
      <c r="AK29" s="890">
        <v>346</v>
      </c>
      <c r="AL29" s="891"/>
      <c r="AM29" s="891"/>
      <c r="AN29" s="891"/>
      <c r="AO29" s="891"/>
      <c r="AP29" s="891" t="s">
        <v>574</v>
      </c>
      <c r="AQ29" s="891"/>
      <c r="AR29" s="891"/>
      <c r="AS29" s="891"/>
      <c r="AT29" s="891"/>
      <c r="AU29" s="891" t="s">
        <v>574</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257</v>
      </c>
      <c r="R30" s="819"/>
      <c r="S30" s="819"/>
      <c r="T30" s="819"/>
      <c r="U30" s="819"/>
      <c r="V30" s="819">
        <v>255</v>
      </c>
      <c r="W30" s="819"/>
      <c r="X30" s="819"/>
      <c r="Y30" s="819"/>
      <c r="Z30" s="819"/>
      <c r="AA30" s="819">
        <v>2</v>
      </c>
      <c r="AB30" s="819"/>
      <c r="AC30" s="819"/>
      <c r="AD30" s="819"/>
      <c r="AE30" s="820"/>
      <c r="AF30" s="821">
        <v>2</v>
      </c>
      <c r="AG30" s="822"/>
      <c r="AH30" s="822"/>
      <c r="AI30" s="822"/>
      <c r="AJ30" s="823"/>
      <c r="AK30" s="890">
        <v>79</v>
      </c>
      <c r="AL30" s="891"/>
      <c r="AM30" s="891"/>
      <c r="AN30" s="891"/>
      <c r="AO30" s="891"/>
      <c r="AP30" s="891" t="s">
        <v>574</v>
      </c>
      <c r="AQ30" s="891"/>
      <c r="AR30" s="891"/>
      <c r="AS30" s="891"/>
      <c r="AT30" s="891"/>
      <c r="AU30" s="891" t="s">
        <v>574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1396</v>
      </c>
      <c r="R31" s="819"/>
      <c r="S31" s="819"/>
      <c r="T31" s="819"/>
      <c r="U31" s="819"/>
      <c r="V31" s="819">
        <v>1469</v>
      </c>
      <c r="W31" s="819"/>
      <c r="X31" s="819"/>
      <c r="Y31" s="819"/>
      <c r="Z31" s="819"/>
      <c r="AA31" s="819">
        <v>-73</v>
      </c>
      <c r="AB31" s="819"/>
      <c r="AC31" s="819"/>
      <c r="AD31" s="819"/>
      <c r="AE31" s="820"/>
      <c r="AF31" s="821">
        <v>172</v>
      </c>
      <c r="AG31" s="822"/>
      <c r="AH31" s="822"/>
      <c r="AI31" s="822"/>
      <c r="AJ31" s="823"/>
      <c r="AK31" s="890">
        <v>455</v>
      </c>
      <c r="AL31" s="891"/>
      <c r="AM31" s="891"/>
      <c r="AN31" s="891"/>
      <c r="AO31" s="891"/>
      <c r="AP31" s="891">
        <v>578</v>
      </c>
      <c r="AQ31" s="891"/>
      <c r="AR31" s="891"/>
      <c r="AS31" s="891"/>
      <c r="AT31" s="891"/>
      <c r="AU31" s="891">
        <v>428</v>
      </c>
      <c r="AV31" s="891"/>
      <c r="AW31" s="891"/>
      <c r="AX31" s="891"/>
      <c r="AY31" s="891"/>
      <c r="AZ31" s="892" t="s">
        <v>574</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64</v>
      </c>
      <c r="R32" s="819"/>
      <c r="S32" s="819"/>
      <c r="T32" s="819"/>
      <c r="U32" s="819"/>
      <c r="V32" s="819">
        <v>63</v>
      </c>
      <c r="W32" s="819"/>
      <c r="X32" s="819"/>
      <c r="Y32" s="819"/>
      <c r="Z32" s="819"/>
      <c r="AA32" s="819">
        <v>2</v>
      </c>
      <c r="AB32" s="819"/>
      <c r="AC32" s="819"/>
      <c r="AD32" s="819"/>
      <c r="AE32" s="820"/>
      <c r="AF32" s="821">
        <v>2</v>
      </c>
      <c r="AG32" s="822"/>
      <c r="AH32" s="822"/>
      <c r="AI32" s="822"/>
      <c r="AJ32" s="823"/>
      <c r="AK32" s="890">
        <v>44</v>
      </c>
      <c r="AL32" s="891"/>
      <c r="AM32" s="891"/>
      <c r="AN32" s="891"/>
      <c r="AO32" s="891"/>
      <c r="AP32" s="891">
        <v>370</v>
      </c>
      <c r="AQ32" s="891"/>
      <c r="AR32" s="891"/>
      <c r="AS32" s="891"/>
      <c r="AT32" s="891"/>
      <c r="AU32" s="891">
        <v>370</v>
      </c>
      <c r="AV32" s="891"/>
      <c r="AW32" s="891"/>
      <c r="AX32" s="891"/>
      <c r="AY32" s="891"/>
      <c r="AZ32" s="892" t="s">
        <v>574</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233</v>
      </c>
      <c r="R33" s="819"/>
      <c r="S33" s="819"/>
      <c r="T33" s="819"/>
      <c r="U33" s="819"/>
      <c r="V33" s="819">
        <v>181</v>
      </c>
      <c r="W33" s="819"/>
      <c r="X33" s="819"/>
      <c r="Y33" s="819"/>
      <c r="Z33" s="819"/>
      <c r="AA33" s="819">
        <v>51</v>
      </c>
      <c r="AB33" s="819"/>
      <c r="AC33" s="819"/>
      <c r="AD33" s="819"/>
      <c r="AE33" s="820"/>
      <c r="AF33" s="821">
        <v>51</v>
      </c>
      <c r="AG33" s="822"/>
      <c r="AH33" s="822"/>
      <c r="AI33" s="822"/>
      <c r="AJ33" s="823"/>
      <c r="AK33" s="890">
        <v>6</v>
      </c>
      <c r="AL33" s="891"/>
      <c r="AM33" s="891"/>
      <c r="AN33" s="891"/>
      <c r="AO33" s="891"/>
      <c r="AP33" s="891">
        <v>49</v>
      </c>
      <c r="AQ33" s="891"/>
      <c r="AR33" s="891"/>
      <c r="AS33" s="891"/>
      <c r="AT33" s="891"/>
      <c r="AU33" s="891" t="s">
        <v>574</v>
      </c>
      <c r="AV33" s="891"/>
      <c r="AW33" s="891"/>
      <c r="AX33" s="891"/>
      <c r="AY33" s="891"/>
      <c r="AZ33" s="892" t="s">
        <v>574</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668</v>
      </c>
      <c r="AG63" s="902"/>
      <c r="AH63" s="902"/>
      <c r="AI63" s="902"/>
      <c r="AJ63" s="903"/>
      <c r="AK63" s="904"/>
      <c r="AL63" s="899"/>
      <c r="AM63" s="899"/>
      <c r="AN63" s="899"/>
      <c r="AO63" s="899"/>
      <c r="AP63" s="902">
        <v>997</v>
      </c>
      <c r="AQ63" s="902"/>
      <c r="AR63" s="902"/>
      <c r="AS63" s="902"/>
      <c r="AT63" s="902"/>
      <c r="AU63" s="902">
        <v>798</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576</v>
      </c>
      <c r="C68" s="930"/>
      <c r="D68" s="930"/>
      <c r="E68" s="930"/>
      <c r="F68" s="930"/>
      <c r="G68" s="930"/>
      <c r="H68" s="930"/>
      <c r="I68" s="930"/>
      <c r="J68" s="930"/>
      <c r="K68" s="930"/>
      <c r="L68" s="930"/>
      <c r="M68" s="930"/>
      <c r="N68" s="930"/>
      <c r="O68" s="930"/>
      <c r="P68" s="931"/>
      <c r="Q68" s="932">
        <v>4483</v>
      </c>
      <c r="R68" s="926"/>
      <c r="S68" s="926"/>
      <c r="T68" s="926"/>
      <c r="U68" s="926"/>
      <c r="V68" s="926">
        <v>4372</v>
      </c>
      <c r="W68" s="926"/>
      <c r="X68" s="926"/>
      <c r="Y68" s="926"/>
      <c r="Z68" s="926"/>
      <c r="AA68" s="926">
        <v>111</v>
      </c>
      <c r="AB68" s="926"/>
      <c r="AC68" s="926"/>
      <c r="AD68" s="926"/>
      <c r="AE68" s="926"/>
      <c r="AF68" s="926">
        <v>111</v>
      </c>
      <c r="AG68" s="926"/>
      <c r="AH68" s="926"/>
      <c r="AI68" s="926"/>
      <c r="AJ68" s="926"/>
      <c r="AK68" s="926" t="s">
        <v>599</v>
      </c>
      <c r="AL68" s="926"/>
      <c r="AM68" s="926"/>
      <c r="AN68" s="926"/>
      <c r="AO68" s="926"/>
      <c r="AP68" s="926">
        <v>2358</v>
      </c>
      <c r="AQ68" s="926"/>
      <c r="AR68" s="926"/>
      <c r="AS68" s="926"/>
      <c r="AT68" s="926"/>
      <c r="AU68" s="926">
        <v>21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575</v>
      </c>
      <c r="C69" s="934"/>
      <c r="D69" s="934"/>
      <c r="E69" s="934"/>
      <c r="F69" s="934"/>
      <c r="G69" s="934"/>
      <c r="H69" s="934"/>
      <c r="I69" s="934"/>
      <c r="J69" s="934"/>
      <c r="K69" s="934"/>
      <c r="L69" s="934"/>
      <c r="M69" s="934"/>
      <c r="N69" s="934"/>
      <c r="O69" s="934"/>
      <c r="P69" s="935"/>
      <c r="Q69" s="936">
        <v>24203</v>
      </c>
      <c r="R69" s="891"/>
      <c r="S69" s="891"/>
      <c r="T69" s="891"/>
      <c r="U69" s="891"/>
      <c r="V69" s="891">
        <v>22513</v>
      </c>
      <c r="W69" s="891"/>
      <c r="X69" s="891"/>
      <c r="Y69" s="891"/>
      <c r="Z69" s="891"/>
      <c r="AA69" s="891">
        <v>1690</v>
      </c>
      <c r="AB69" s="891"/>
      <c r="AC69" s="891"/>
      <c r="AD69" s="891"/>
      <c r="AE69" s="891"/>
      <c r="AF69" s="891">
        <v>1690</v>
      </c>
      <c r="AG69" s="891"/>
      <c r="AH69" s="891"/>
      <c r="AI69" s="891"/>
      <c r="AJ69" s="891"/>
      <c r="AK69" s="891">
        <v>32</v>
      </c>
      <c r="AL69" s="891"/>
      <c r="AM69" s="891"/>
      <c r="AN69" s="891"/>
      <c r="AO69" s="891"/>
      <c r="AP69" s="891" t="s">
        <v>589</v>
      </c>
      <c r="AQ69" s="891"/>
      <c r="AR69" s="891"/>
      <c r="AS69" s="891"/>
      <c r="AT69" s="891"/>
      <c r="AU69" s="891" t="s">
        <v>589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577</v>
      </c>
      <c r="C70" s="934"/>
      <c r="D70" s="934"/>
      <c r="E70" s="934"/>
      <c r="F70" s="934"/>
      <c r="G70" s="934"/>
      <c r="H70" s="934"/>
      <c r="I70" s="934"/>
      <c r="J70" s="934"/>
      <c r="K70" s="934"/>
      <c r="L70" s="934"/>
      <c r="M70" s="934"/>
      <c r="N70" s="934"/>
      <c r="O70" s="934"/>
      <c r="P70" s="935"/>
      <c r="Q70" s="936">
        <v>176</v>
      </c>
      <c r="R70" s="891"/>
      <c r="S70" s="891"/>
      <c r="T70" s="891"/>
      <c r="U70" s="891"/>
      <c r="V70" s="891">
        <v>143</v>
      </c>
      <c r="W70" s="891"/>
      <c r="X70" s="891"/>
      <c r="Y70" s="891"/>
      <c r="Z70" s="891"/>
      <c r="AA70" s="891">
        <v>33</v>
      </c>
      <c r="AB70" s="891"/>
      <c r="AC70" s="891"/>
      <c r="AD70" s="891"/>
      <c r="AE70" s="891"/>
      <c r="AF70" s="891">
        <v>33</v>
      </c>
      <c r="AG70" s="891"/>
      <c r="AH70" s="891"/>
      <c r="AI70" s="891"/>
      <c r="AJ70" s="891"/>
      <c r="AK70" s="891" t="s">
        <v>590</v>
      </c>
      <c r="AL70" s="891"/>
      <c r="AM70" s="891"/>
      <c r="AN70" s="891"/>
      <c r="AO70" s="891"/>
      <c r="AP70" s="891" t="s">
        <v>589</v>
      </c>
      <c r="AQ70" s="891"/>
      <c r="AR70" s="891"/>
      <c r="AS70" s="891"/>
      <c r="AT70" s="891"/>
      <c r="AU70" s="891" t="s">
        <v>589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578</v>
      </c>
      <c r="C71" s="934"/>
      <c r="D71" s="934"/>
      <c r="E71" s="934"/>
      <c r="F71" s="934"/>
      <c r="G71" s="934"/>
      <c r="H71" s="934"/>
      <c r="I71" s="934"/>
      <c r="J71" s="934"/>
      <c r="K71" s="934"/>
      <c r="L71" s="934"/>
      <c r="M71" s="934"/>
      <c r="N71" s="934"/>
      <c r="O71" s="934"/>
      <c r="P71" s="935"/>
      <c r="Q71" s="936">
        <v>113</v>
      </c>
      <c r="R71" s="891"/>
      <c r="S71" s="891"/>
      <c r="T71" s="891"/>
      <c r="U71" s="891"/>
      <c r="V71" s="891">
        <v>105</v>
      </c>
      <c r="W71" s="891"/>
      <c r="X71" s="891"/>
      <c r="Y71" s="891"/>
      <c r="Z71" s="891"/>
      <c r="AA71" s="891">
        <v>7</v>
      </c>
      <c r="AB71" s="891"/>
      <c r="AC71" s="891"/>
      <c r="AD71" s="891"/>
      <c r="AE71" s="891"/>
      <c r="AF71" s="891">
        <v>7</v>
      </c>
      <c r="AG71" s="891"/>
      <c r="AH71" s="891"/>
      <c r="AI71" s="891"/>
      <c r="AJ71" s="891"/>
      <c r="AK71" s="891">
        <v>2</v>
      </c>
      <c r="AL71" s="891"/>
      <c r="AM71" s="891"/>
      <c r="AN71" s="891"/>
      <c r="AO71" s="891"/>
      <c r="AP71" s="891" t="s">
        <v>589</v>
      </c>
      <c r="AQ71" s="891"/>
      <c r="AR71" s="891"/>
      <c r="AS71" s="891"/>
      <c r="AT71" s="891"/>
      <c r="AU71" s="891" t="s">
        <v>589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579</v>
      </c>
      <c r="C72" s="934"/>
      <c r="D72" s="934"/>
      <c r="E72" s="934"/>
      <c r="F72" s="934"/>
      <c r="G72" s="934"/>
      <c r="H72" s="934"/>
      <c r="I72" s="934"/>
      <c r="J72" s="934"/>
      <c r="K72" s="934"/>
      <c r="L72" s="934"/>
      <c r="M72" s="934"/>
      <c r="N72" s="934"/>
      <c r="O72" s="934"/>
      <c r="P72" s="935"/>
      <c r="Q72" s="936">
        <v>116</v>
      </c>
      <c r="R72" s="891"/>
      <c r="S72" s="891"/>
      <c r="T72" s="891"/>
      <c r="U72" s="891"/>
      <c r="V72" s="891">
        <v>88</v>
      </c>
      <c r="W72" s="891"/>
      <c r="X72" s="891"/>
      <c r="Y72" s="891"/>
      <c r="Z72" s="891"/>
      <c r="AA72" s="891">
        <v>27</v>
      </c>
      <c r="AB72" s="891"/>
      <c r="AC72" s="891"/>
      <c r="AD72" s="891"/>
      <c r="AE72" s="891"/>
      <c r="AF72" s="891">
        <v>27</v>
      </c>
      <c r="AG72" s="891"/>
      <c r="AH72" s="891"/>
      <c r="AI72" s="891"/>
      <c r="AJ72" s="891"/>
      <c r="AK72" s="891" t="s">
        <v>589</v>
      </c>
      <c r="AL72" s="891"/>
      <c r="AM72" s="891"/>
      <c r="AN72" s="891"/>
      <c r="AO72" s="891"/>
      <c r="AP72" s="891" t="s">
        <v>589</v>
      </c>
      <c r="AQ72" s="891"/>
      <c r="AR72" s="891"/>
      <c r="AS72" s="891"/>
      <c r="AT72" s="891"/>
      <c r="AU72" s="891" t="s">
        <v>589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580</v>
      </c>
      <c r="C73" s="934"/>
      <c r="D73" s="934"/>
      <c r="E73" s="934"/>
      <c r="F73" s="934"/>
      <c r="G73" s="934"/>
      <c r="H73" s="934"/>
      <c r="I73" s="934"/>
      <c r="J73" s="934"/>
      <c r="K73" s="934"/>
      <c r="L73" s="934"/>
      <c r="M73" s="934"/>
      <c r="N73" s="934"/>
      <c r="O73" s="934"/>
      <c r="P73" s="935"/>
      <c r="Q73" s="936">
        <v>587</v>
      </c>
      <c r="R73" s="891"/>
      <c r="S73" s="891"/>
      <c r="T73" s="891"/>
      <c r="U73" s="891"/>
      <c r="V73" s="891">
        <v>539</v>
      </c>
      <c r="W73" s="891"/>
      <c r="X73" s="891"/>
      <c r="Y73" s="891"/>
      <c r="Z73" s="891"/>
      <c r="AA73" s="891">
        <v>48</v>
      </c>
      <c r="AB73" s="891"/>
      <c r="AC73" s="891"/>
      <c r="AD73" s="891"/>
      <c r="AE73" s="891"/>
      <c r="AF73" s="891">
        <v>48</v>
      </c>
      <c r="AG73" s="891"/>
      <c r="AH73" s="891"/>
      <c r="AI73" s="891"/>
      <c r="AJ73" s="891"/>
      <c r="AK73" s="891" t="s">
        <v>599</v>
      </c>
      <c r="AL73" s="891"/>
      <c r="AM73" s="891"/>
      <c r="AN73" s="891"/>
      <c r="AO73" s="891"/>
      <c r="AP73" s="891">
        <v>719</v>
      </c>
      <c r="AQ73" s="891"/>
      <c r="AR73" s="891"/>
      <c r="AS73" s="891"/>
      <c r="AT73" s="891"/>
      <c r="AU73" s="891">
        <v>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581</v>
      </c>
      <c r="C74" s="934"/>
      <c r="D74" s="934"/>
      <c r="E74" s="934"/>
      <c r="F74" s="934"/>
      <c r="G74" s="934"/>
      <c r="H74" s="934"/>
      <c r="I74" s="934"/>
      <c r="J74" s="934"/>
      <c r="K74" s="934"/>
      <c r="L74" s="934"/>
      <c r="M74" s="934"/>
      <c r="N74" s="934"/>
      <c r="O74" s="934"/>
      <c r="P74" s="935"/>
      <c r="Q74" s="936">
        <v>1018</v>
      </c>
      <c r="R74" s="891"/>
      <c r="S74" s="891"/>
      <c r="T74" s="891"/>
      <c r="U74" s="891"/>
      <c r="V74" s="891">
        <v>991</v>
      </c>
      <c r="W74" s="891"/>
      <c r="X74" s="891"/>
      <c r="Y74" s="891"/>
      <c r="Z74" s="891"/>
      <c r="AA74" s="891">
        <v>27</v>
      </c>
      <c r="AB74" s="891"/>
      <c r="AC74" s="891"/>
      <c r="AD74" s="891"/>
      <c r="AE74" s="891"/>
      <c r="AF74" s="891">
        <v>27</v>
      </c>
      <c r="AG74" s="891"/>
      <c r="AH74" s="891"/>
      <c r="AI74" s="891"/>
      <c r="AJ74" s="891"/>
      <c r="AK74" s="891" t="s">
        <v>599</v>
      </c>
      <c r="AL74" s="891"/>
      <c r="AM74" s="891"/>
      <c r="AN74" s="891"/>
      <c r="AO74" s="891"/>
      <c r="AP74" s="891">
        <v>169</v>
      </c>
      <c r="AQ74" s="891"/>
      <c r="AR74" s="891"/>
      <c r="AS74" s="891"/>
      <c r="AT74" s="891"/>
      <c r="AU74" s="891">
        <v>42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582</v>
      </c>
      <c r="C75" s="934"/>
      <c r="D75" s="934"/>
      <c r="E75" s="934"/>
      <c r="F75" s="934"/>
      <c r="G75" s="934"/>
      <c r="H75" s="934"/>
      <c r="I75" s="934"/>
      <c r="J75" s="934"/>
      <c r="K75" s="934"/>
      <c r="L75" s="934"/>
      <c r="M75" s="934"/>
      <c r="N75" s="934"/>
      <c r="O75" s="934"/>
      <c r="P75" s="935"/>
      <c r="Q75" s="939">
        <v>592</v>
      </c>
      <c r="R75" s="940"/>
      <c r="S75" s="940"/>
      <c r="T75" s="940"/>
      <c r="U75" s="890"/>
      <c r="V75" s="941">
        <v>529</v>
      </c>
      <c r="W75" s="940"/>
      <c r="X75" s="940"/>
      <c r="Y75" s="940"/>
      <c r="Z75" s="890"/>
      <c r="AA75" s="941">
        <v>63</v>
      </c>
      <c r="AB75" s="940"/>
      <c r="AC75" s="940"/>
      <c r="AD75" s="940"/>
      <c r="AE75" s="890"/>
      <c r="AF75" s="941">
        <v>63</v>
      </c>
      <c r="AG75" s="940"/>
      <c r="AH75" s="940"/>
      <c r="AI75" s="940"/>
      <c r="AJ75" s="890"/>
      <c r="AK75" s="941" t="s">
        <v>598</v>
      </c>
      <c r="AL75" s="940"/>
      <c r="AM75" s="940"/>
      <c r="AN75" s="940"/>
      <c r="AO75" s="890"/>
      <c r="AP75" s="941" t="s">
        <v>589</v>
      </c>
      <c r="AQ75" s="940"/>
      <c r="AR75" s="940"/>
      <c r="AS75" s="940"/>
      <c r="AT75" s="890"/>
      <c r="AU75" s="941" t="s">
        <v>590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583</v>
      </c>
      <c r="C76" s="934"/>
      <c r="D76" s="934"/>
      <c r="E76" s="934"/>
      <c r="F76" s="934"/>
      <c r="G76" s="934"/>
      <c r="H76" s="934"/>
      <c r="I76" s="934"/>
      <c r="J76" s="934"/>
      <c r="K76" s="934"/>
      <c r="L76" s="934"/>
      <c r="M76" s="934"/>
      <c r="N76" s="934"/>
      <c r="O76" s="934"/>
      <c r="P76" s="935"/>
      <c r="Q76" s="939">
        <v>1016</v>
      </c>
      <c r="R76" s="940"/>
      <c r="S76" s="940"/>
      <c r="T76" s="940"/>
      <c r="U76" s="890"/>
      <c r="V76" s="941">
        <v>1002</v>
      </c>
      <c r="W76" s="940"/>
      <c r="X76" s="940"/>
      <c r="Y76" s="940"/>
      <c r="Z76" s="890"/>
      <c r="AA76" s="941">
        <v>14</v>
      </c>
      <c r="AB76" s="940"/>
      <c r="AC76" s="940"/>
      <c r="AD76" s="940"/>
      <c r="AE76" s="890"/>
      <c r="AF76" s="941">
        <v>14</v>
      </c>
      <c r="AG76" s="940"/>
      <c r="AH76" s="940"/>
      <c r="AI76" s="940"/>
      <c r="AJ76" s="890"/>
      <c r="AK76" s="941" t="s">
        <v>599</v>
      </c>
      <c r="AL76" s="940"/>
      <c r="AM76" s="940"/>
      <c r="AN76" s="940"/>
      <c r="AO76" s="890"/>
      <c r="AP76" s="941">
        <v>49</v>
      </c>
      <c r="AQ76" s="940"/>
      <c r="AR76" s="940"/>
      <c r="AS76" s="940"/>
      <c r="AT76" s="890"/>
      <c r="AU76" s="941">
        <v>19</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584</v>
      </c>
      <c r="C77" s="934"/>
      <c r="D77" s="934"/>
      <c r="E77" s="934"/>
      <c r="F77" s="934"/>
      <c r="G77" s="934"/>
      <c r="H77" s="934"/>
      <c r="I77" s="934"/>
      <c r="J77" s="934"/>
      <c r="K77" s="934"/>
      <c r="L77" s="934"/>
      <c r="M77" s="934"/>
      <c r="N77" s="934"/>
      <c r="O77" s="934"/>
      <c r="P77" s="935"/>
      <c r="Q77" s="939">
        <v>6705</v>
      </c>
      <c r="R77" s="940"/>
      <c r="S77" s="940"/>
      <c r="T77" s="940"/>
      <c r="U77" s="890"/>
      <c r="V77" s="941">
        <v>5556</v>
      </c>
      <c r="W77" s="940"/>
      <c r="X77" s="940"/>
      <c r="Y77" s="940"/>
      <c r="Z77" s="890"/>
      <c r="AA77" s="941">
        <v>1149</v>
      </c>
      <c r="AB77" s="940"/>
      <c r="AC77" s="940"/>
      <c r="AD77" s="940"/>
      <c r="AE77" s="890"/>
      <c r="AF77" s="941">
        <v>7724</v>
      </c>
      <c r="AG77" s="940"/>
      <c r="AH77" s="940"/>
      <c r="AI77" s="940"/>
      <c r="AJ77" s="890"/>
      <c r="AK77" s="941" t="s">
        <v>599</v>
      </c>
      <c r="AL77" s="940"/>
      <c r="AM77" s="940"/>
      <c r="AN77" s="940"/>
      <c r="AO77" s="890"/>
      <c r="AP77" s="941">
        <v>5927</v>
      </c>
      <c r="AQ77" s="940"/>
      <c r="AR77" s="940"/>
      <c r="AS77" s="940"/>
      <c r="AT77" s="890"/>
      <c r="AU77" s="941" t="s">
        <v>591</v>
      </c>
      <c r="AV77" s="940"/>
      <c r="AW77" s="940"/>
      <c r="AX77" s="940"/>
      <c r="AY77" s="890"/>
      <c r="AZ77" s="937" t="s">
        <v>600</v>
      </c>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585</v>
      </c>
      <c r="C78" s="934"/>
      <c r="D78" s="934"/>
      <c r="E78" s="934"/>
      <c r="F78" s="934"/>
      <c r="G78" s="934"/>
      <c r="H78" s="934"/>
      <c r="I78" s="934"/>
      <c r="J78" s="934"/>
      <c r="K78" s="934"/>
      <c r="L78" s="934"/>
      <c r="M78" s="934"/>
      <c r="N78" s="934"/>
      <c r="O78" s="934"/>
      <c r="P78" s="935"/>
      <c r="Q78" s="936">
        <v>5068</v>
      </c>
      <c r="R78" s="891"/>
      <c r="S78" s="891"/>
      <c r="T78" s="891"/>
      <c r="U78" s="891"/>
      <c r="V78" s="891">
        <v>4758</v>
      </c>
      <c r="W78" s="891"/>
      <c r="X78" s="891"/>
      <c r="Y78" s="891"/>
      <c r="Z78" s="891"/>
      <c r="AA78" s="891">
        <v>311</v>
      </c>
      <c r="AB78" s="891"/>
      <c r="AC78" s="891"/>
      <c r="AD78" s="891"/>
      <c r="AE78" s="891"/>
      <c r="AF78" s="891">
        <v>5556</v>
      </c>
      <c r="AG78" s="891"/>
      <c r="AH78" s="891"/>
      <c r="AI78" s="891"/>
      <c r="AJ78" s="891"/>
      <c r="AK78" s="891" t="s">
        <v>599</v>
      </c>
      <c r="AL78" s="891"/>
      <c r="AM78" s="891"/>
      <c r="AN78" s="891"/>
      <c r="AO78" s="891"/>
      <c r="AP78" s="891">
        <v>1095</v>
      </c>
      <c r="AQ78" s="891"/>
      <c r="AR78" s="891"/>
      <c r="AS78" s="891"/>
      <c r="AT78" s="891"/>
      <c r="AU78" s="891" t="s">
        <v>589</v>
      </c>
      <c r="AV78" s="891"/>
      <c r="AW78" s="891"/>
      <c r="AX78" s="891"/>
      <c r="AY78" s="891"/>
      <c r="AZ78" s="937" t="s">
        <v>600</v>
      </c>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586</v>
      </c>
      <c r="C79" s="934"/>
      <c r="D79" s="934"/>
      <c r="E79" s="934"/>
      <c r="F79" s="934"/>
      <c r="G79" s="934"/>
      <c r="H79" s="934"/>
      <c r="I79" s="934"/>
      <c r="J79" s="934"/>
      <c r="K79" s="934"/>
      <c r="L79" s="934"/>
      <c r="M79" s="934"/>
      <c r="N79" s="934"/>
      <c r="O79" s="934"/>
      <c r="P79" s="935"/>
      <c r="Q79" s="936">
        <v>2217</v>
      </c>
      <c r="R79" s="891"/>
      <c r="S79" s="891"/>
      <c r="T79" s="891"/>
      <c r="U79" s="891"/>
      <c r="V79" s="891">
        <v>1583</v>
      </c>
      <c r="W79" s="891"/>
      <c r="X79" s="891"/>
      <c r="Y79" s="891"/>
      <c r="Z79" s="891"/>
      <c r="AA79" s="891">
        <v>634</v>
      </c>
      <c r="AB79" s="891"/>
      <c r="AC79" s="891"/>
      <c r="AD79" s="891"/>
      <c r="AE79" s="891"/>
      <c r="AF79" s="891">
        <v>634</v>
      </c>
      <c r="AG79" s="891"/>
      <c r="AH79" s="891"/>
      <c r="AI79" s="891"/>
      <c r="AJ79" s="891"/>
      <c r="AK79" s="891">
        <v>128</v>
      </c>
      <c r="AL79" s="891"/>
      <c r="AM79" s="891"/>
      <c r="AN79" s="891"/>
      <c r="AO79" s="891"/>
      <c r="AP79" s="891" t="s">
        <v>589</v>
      </c>
      <c r="AQ79" s="891"/>
      <c r="AR79" s="891"/>
      <c r="AS79" s="891"/>
      <c r="AT79" s="891"/>
      <c r="AU79" s="891" t="s">
        <v>589</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587</v>
      </c>
      <c r="C80" s="934"/>
      <c r="D80" s="934"/>
      <c r="E80" s="934"/>
      <c r="F80" s="934"/>
      <c r="G80" s="934"/>
      <c r="H80" s="934"/>
      <c r="I80" s="934"/>
      <c r="J80" s="934"/>
      <c r="K80" s="934"/>
      <c r="L80" s="934"/>
      <c r="M80" s="934"/>
      <c r="N80" s="934"/>
      <c r="O80" s="934"/>
      <c r="P80" s="935"/>
      <c r="Q80" s="936">
        <v>597893</v>
      </c>
      <c r="R80" s="891"/>
      <c r="S80" s="891"/>
      <c r="T80" s="891"/>
      <c r="U80" s="891"/>
      <c r="V80" s="891">
        <v>589317</v>
      </c>
      <c r="W80" s="891"/>
      <c r="X80" s="891"/>
      <c r="Y80" s="891"/>
      <c r="Z80" s="891"/>
      <c r="AA80" s="891">
        <v>8576</v>
      </c>
      <c r="AB80" s="891"/>
      <c r="AC80" s="891"/>
      <c r="AD80" s="891"/>
      <c r="AE80" s="891"/>
      <c r="AF80" s="891">
        <v>8576</v>
      </c>
      <c r="AG80" s="891"/>
      <c r="AH80" s="891"/>
      <c r="AI80" s="891"/>
      <c r="AJ80" s="891"/>
      <c r="AK80" s="891">
        <v>3188</v>
      </c>
      <c r="AL80" s="891"/>
      <c r="AM80" s="891"/>
      <c r="AN80" s="891"/>
      <c r="AO80" s="891"/>
      <c r="AP80" s="891" t="s">
        <v>589</v>
      </c>
      <c r="AQ80" s="891"/>
      <c r="AR80" s="891"/>
      <c r="AS80" s="891"/>
      <c r="AT80" s="891"/>
      <c r="AU80" s="891" t="s">
        <v>589</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588</v>
      </c>
      <c r="C81" s="934"/>
      <c r="D81" s="934"/>
      <c r="E81" s="934"/>
      <c r="F81" s="934"/>
      <c r="G81" s="934"/>
      <c r="H81" s="934"/>
      <c r="I81" s="934"/>
      <c r="J81" s="934"/>
      <c r="K81" s="934"/>
      <c r="L81" s="934"/>
      <c r="M81" s="934"/>
      <c r="N81" s="934"/>
      <c r="O81" s="934"/>
      <c r="P81" s="935"/>
      <c r="Q81" s="936">
        <v>1351</v>
      </c>
      <c r="R81" s="891"/>
      <c r="S81" s="891"/>
      <c r="T81" s="891"/>
      <c r="U81" s="891"/>
      <c r="V81" s="891">
        <v>1146</v>
      </c>
      <c r="W81" s="891"/>
      <c r="X81" s="891"/>
      <c r="Y81" s="891"/>
      <c r="Z81" s="891"/>
      <c r="AA81" s="891">
        <v>205</v>
      </c>
      <c r="AB81" s="891"/>
      <c r="AC81" s="891"/>
      <c r="AD81" s="891"/>
      <c r="AE81" s="891"/>
      <c r="AF81" s="891">
        <v>2034</v>
      </c>
      <c r="AG81" s="891"/>
      <c r="AH81" s="891"/>
      <c r="AI81" s="891"/>
      <c r="AJ81" s="891"/>
      <c r="AK81" s="891" t="s">
        <v>599</v>
      </c>
      <c r="AL81" s="891"/>
      <c r="AM81" s="891"/>
      <c r="AN81" s="891"/>
      <c r="AO81" s="891"/>
      <c r="AP81" s="891" t="s">
        <v>589</v>
      </c>
      <c r="AQ81" s="891"/>
      <c r="AR81" s="891"/>
      <c r="AS81" s="891"/>
      <c r="AT81" s="891"/>
      <c r="AU81" s="891" t="s">
        <v>592</v>
      </c>
      <c r="AV81" s="891"/>
      <c r="AW81" s="891"/>
      <c r="AX81" s="891"/>
      <c r="AY81" s="891"/>
      <c r="AZ81" s="937" t="s">
        <v>600</v>
      </c>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26544</v>
      </c>
      <c r="AG88" s="902"/>
      <c r="AH88" s="902"/>
      <c r="AI88" s="902"/>
      <c r="AJ88" s="902"/>
      <c r="AK88" s="899"/>
      <c r="AL88" s="899"/>
      <c r="AM88" s="899"/>
      <c r="AN88" s="899"/>
      <c r="AO88" s="899"/>
      <c r="AP88" s="902">
        <v>10317</v>
      </c>
      <c r="AQ88" s="902"/>
      <c r="AR88" s="902"/>
      <c r="AS88" s="902"/>
      <c r="AT88" s="902"/>
      <c r="AU88" s="902">
        <v>150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301</v>
      </c>
      <c r="AG109" s="955"/>
      <c r="AH109" s="955"/>
      <c r="AI109" s="955"/>
      <c r="AJ109" s="956"/>
      <c r="AK109" s="954" t="s">
        <v>300</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301</v>
      </c>
      <c r="BW109" s="955"/>
      <c r="BX109" s="955"/>
      <c r="BY109" s="955"/>
      <c r="BZ109" s="956"/>
      <c r="CA109" s="954" t="s">
        <v>300</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301</v>
      </c>
      <c r="DM109" s="955"/>
      <c r="DN109" s="955"/>
      <c r="DO109" s="955"/>
      <c r="DP109" s="956"/>
      <c r="DQ109" s="954" t="s">
        <v>300</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1053735</v>
      </c>
      <c r="AB110" s="962"/>
      <c r="AC110" s="962"/>
      <c r="AD110" s="962"/>
      <c r="AE110" s="963"/>
      <c r="AF110" s="964">
        <v>1050064</v>
      </c>
      <c r="AG110" s="962"/>
      <c r="AH110" s="962"/>
      <c r="AI110" s="962"/>
      <c r="AJ110" s="963"/>
      <c r="AK110" s="964">
        <v>1059562</v>
      </c>
      <c r="AL110" s="962"/>
      <c r="AM110" s="962"/>
      <c r="AN110" s="962"/>
      <c r="AO110" s="963"/>
      <c r="AP110" s="965">
        <v>19.2</v>
      </c>
      <c r="AQ110" s="966"/>
      <c r="AR110" s="966"/>
      <c r="AS110" s="966"/>
      <c r="AT110" s="967"/>
      <c r="AU110" s="968" t="s">
        <v>66</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12883717</v>
      </c>
      <c r="BR110" s="997"/>
      <c r="BS110" s="997"/>
      <c r="BT110" s="997"/>
      <c r="BU110" s="997"/>
      <c r="BV110" s="997">
        <v>12535764</v>
      </c>
      <c r="BW110" s="997"/>
      <c r="BX110" s="997"/>
      <c r="BY110" s="997"/>
      <c r="BZ110" s="997"/>
      <c r="CA110" s="997">
        <v>12202318</v>
      </c>
      <c r="CB110" s="997"/>
      <c r="CC110" s="997"/>
      <c r="CD110" s="997"/>
      <c r="CE110" s="997"/>
      <c r="CF110" s="1011">
        <v>221</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432</v>
      </c>
      <c r="DH110" s="997"/>
      <c r="DI110" s="997"/>
      <c r="DJ110" s="997"/>
      <c r="DK110" s="997"/>
      <c r="DL110" s="997" t="s">
        <v>432</v>
      </c>
      <c r="DM110" s="997"/>
      <c r="DN110" s="997"/>
      <c r="DO110" s="997"/>
      <c r="DP110" s="997"/>
      <c r="DQ110" s="997" t="s">
        <v>432</v>
      </c>
      <c r="DR110" s="997"/>
      <c r="DS110" s="997"/>
      <c r="DT110" s="997"/>
      <c r="DU110" s="997"/>
      <c r="DV110" s="998" t="s">
        <v>432</v>
      </c>
      <c r="DW110" s="998"/>
      <c r="DX110" s="998"/>
      <c r="DY110" s="998"/>
      <c r="DZ110" s="999"/>
    </row>
    <row r="111" spans="1:131" s="226" customFormat="1" ht="26.25" customHeight="1" x14ac:dyDescent="0.15">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432</v>
      </c>
      <c r="AG111" s="1004"/>
      <c r="AH111" s="1004"/>
      <c r="AI111" s="1004"/>
      <c r="AJ111" s="1005"/>
      <c r="AK111" s="1006" t="s">
        <v>432</v>
      </c>
      <c r="AL111" s="1004"/>
      <c r="AM111" s="1004"/>
      <c r="AN111" s="1004"/>
      <c r="AO111" s="1005"/>
      <c r="AP111" s="1007" t="s">
        <v>432</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24035</v>
      </c>
      <c r="BR111" s="990"/>
      <c r="BS111" s="990"/>
      <c r="BT111" s="990"/>
      <c r="BU111" s="990"/>
      <c r="BV111" s="990">
        <v>24035</v>
      </c>
      <c r="BW111" s="990"/>
      <c r="BX111" s="990"/>
      <c r="BY111" s="990"/>
      <c r="BZ111" s="990"/>
      <c r="CA111" s="990">
        <v>24035</v>
      </c>
      <c r="CB111" s="990"/>
      <c r="CC111" s="990"/>
      <c r="CD111" s="990"/>
      <c r="CE111" s="990"/>
      <c r="CF111" s="984">
        <v>0.4</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432</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432</v>
      </c>
      <c r="AB112" s="1029"/>
      <c r="AC112" s="1029"/>
      <c r="AD112" s="1029"/>
      <c r="AE112" s="1030"/>
      <c r="AF112" s="1031" t="s">
        <v>432</v>
      </c>
      <c r="AG112" s="1029"/>
      <c r="AH112" s="1029"/>
      <c r="AI112" s="1029"/>
      <c r="AJ112" s="1030"/>
      <c r="AK112" s="1031" t="s">
        <v>432</v>
      </c>
      <c r="AL112" s="1029"/>
      <c r="AM112" s="1029"/>
      <c r="AN112" s="1029"/>
      <c r="AO112" s="1030"/>
      <c r="AP112" s="1032" t="s">
        <v>438</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1045270</v>
      </c>
      <c r="BR112" s="990"/>
      <c r="BS112" s="990"/>
      <c r="BT112" s="990"/>
      <c r="BU112" s="990"/>
      <c r="BV112" s="990">
        <v>940623</v>
      </c>
      <c r="BW112" s="990"/>
      <c r="BX112" s="990"/>
      <c r="BY112" s="990"/>
      <c r="BZ112" s="990"/>
      <c r="CA112" s="990">
        <v>798083</v>
      </c>
      <c r="CB112" s="990"/>
      <c r="CC112" s="990"/>
      <c r="CD112" s="990"/>
      <c r="CE112" s="990"/>
      <c r="CF112" s="984">
        <v>14.5</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24035</v>
      </c>
      <c r="DH112" s="990"/>
      <c r="DI112" s="990"/>
      <c r="DJ112" s="990"/>
      <c r="DK112" s="990"/>
      <c r="DL112" s="990">
        <v>24035</v>
      </c>
      <c r="DM112" s="990"/>
      <c r="DN112" s="990"/>
      <c r="DO112" s="990"/>
      <c r="DP112" s="990"/>
      <c r="DQ112" s="990">
        <v>24035</v>
      </c>
      <c r="DR112" s="990"/>
      <c r="DS112" s="990"/>
      <c r="DT112" s="990"/>
      <c r="DU112" s="990"/>
      <c r="DV112" s="991">
        <v>0.4</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166144</v>
      </c>
      <c r="AB113" s="1004"/>
      <c r="AC113" s="1004"/>
      <c r="AD113" s="1004"/>
      <c r="AE113" s="1005"/>
      <c r="AF113" s="1006">
        <v>163598</v>
      </c>
      <c r="AG113" s="1004"/>
      <c r="AH113" s="1004"/>
      <c r="AI113" s="1004"/>
      <c r="AJ113" s="1005"/>
      <c r="AK113" s="1006">
        <v>162663</v>
      </c>
      <c r="AL113" s="1004"/>
      <c r="AM113" s="1004"/>
      <c r="AN113" s="1004"/>
      <c r="AO113" s="1005"/>
      <c r="AP113" s="1007">
        <v>2.9</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177073</v>
      </c>
      <c r="BR113" s="990"/>
      <c r="BS113" s="990"/>
      <c r="BT113" s="990"/>
      <c r="BU113" s="990"/>
      <c r="BV113" s="990">
        <v>130904</v>
      </c>
      <c r="BW113" s="990"/>
      <c r="BX113" s="990"/>
      <c r="BY113" s="990"/>
      <c r="BZ113" s="990"/>
      <c r="CA113" s="990">
        <v>148928</v>
      </c>
      <c r="CB113" s="990"/>
      <c r="CC113" s="990"/>
      <c r="CD113" s="990"/>
      <c r="CE113" s="990"/>
      <c r="CF113" s="984">
        <v>2.7</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432</v>
      </c>
      <c r="DH113" s="1029"/>
      <c r="DI113" s="1029"/>
      <c r="DJ113" s="1029"/>
      <c r="DK113" s="1030"/>
      <c r="DL113" s="1031" t="s">
        <v>432</v>
      </c>
      <c r="DM113" s="1029"/>
      <c r="DN113" s="1029"/>
      <c r="DO113" s="1029"/>
      <c r="DP113" s="1030"/>
      <c r="DQ113" s="1031" t="s">
        <v>432</v>
      </c>
      <c r="DR113" s="1029"/>
      <c r="DS113" s="1029"/>
      <c r="DT113" s="1029"/>
      <c r="DU113" s="1030"/>
      <c r="DV113" s="1032" t="s">
        <v>432</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55953</v>
      </c>
      <c r="AB114" s="1029"/>
      <c r="AC114" s="1029"/>
      <c r="AD114" s="1029"/>
      <c r="AE114" s="1030"/>
      <c r="AF114" s="1031">
        <v>58814</v>
      </c>
      <c r="AG114" s="1029"/>
      <c r="AH114" s="1029"/>
      <c r="AI114" s="1029"/>
      <c r="AJ114" s="1030"/>
      <c r="AK114" s="1031">
        <v>30970</v>
      </c>
      <c r="AL114" s="1029"/>
      <c r="AM114" s="1029"/>
      <c r="AN114" s="1029"/>
      <c r="AO114" s="1030"/>
      <c r="AP114" s="1032">
        <v>0.6</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2021719</v>
      </c>
      <c r="BR114" s="990"/>
      <c r="BS114" s="990"/>
      <c r="BT114" s="990"/>
      <c r="BU114" s="990"/>
      <c r="BV114" s="990">
        <v>1949997</v>
      </c>
      <c r="BW114" s="990"/>
      <c r="BX114" s="990"/>
      <c r="BY114" s="990"/>
      <c r="BZ114" s="990"/>
      <c r="CA114" s="990">
        <v>1870123</v>
      </c>
      <c r="CB114" s="990"/>
      <c r="CC114" s="990"/>
      <c r="CD114" s="990"/>
      <c r="CE114" s="990"/>
      <c r="CF114" s="984">
        <v>33.9</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432</v>
      </c>
      <c r="DM114" s="1029"/>
      <c r="DN114" s="1029"/>
      <c r="DO114" s="1029"/>
      <c r="DP114" s="1030"/>
      <c r="DQ114" s="1031" t="s">
        <v>432</v>
      </c>
      <c r="DR114" s="1029"/>
      <c r="DS114" s="1029"/>
      <c r="DT114" s="1029"/>
      <c r="DU114" s="1030"/>
      <c r="DV114" s="1032" t="s">
        <v>432</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438</v>
      </c>
      <c r="AB115" s="1004"/>
      <c r="AC115" s="1004"/>
      <c r="AD115" s="1004"/>
      <c r="AE115" s="1005"/>
      <c r="AF115" s="1006" t="s">
        <v>432</v>
      </c>
      <c r="AG115" s="1004"/>
      <c r="AH115" s="1004"/>
      <c r="AI115" s="1004"/>
      <c r="AJ115" s="1005"/>
      <c r="AK115" s="1006" t="s">
        <v>432</v>
      </c>
      <c r="AL115" s="1004"/>
      <c r="AM115" s="1004"/>
      <c r="AN115" s="1004"/>
      <c r="AO115" s="1005"/>
      <c r="AP115" s="1007" t="s">
        <v>432</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438</v>
      </c>
      <c r="BR115" s="990"/>
      <c r="BS115" s="990"/>
      <c r="BT115" s="990"/>
      <c r="BU115" s="990"/>
      <c r="BV115" s="990" t="s">
        <v>432</v>
      </c>
      <c r="BW115" s="990"/>
      <c r="BX115" s="990"/>
      <c r="BY115" s="990"/>
      <c r="BZ115" s="990"/>
      <c r="CA115" s="990" t="s">
        <v>432</v>
      </c>
      <c r="CB115" s="990"/>
      <c r="CC115" s="990"/>
      <c r="CD115" s="990"/>
      <c r="CE115" s="990"/>
      <c r="CF115" s="984" t="s">
        <v>432</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438</v>
      </c>
      <c r="DH115" s="1029"/>
      <c r="DI115" s="1029"/>
      <c r="DJ115" s="1029"/>
      <c r="DK115" s="1030"/>
      <c r="DL115" s="1031" t="s">
        <v>432</v>
      </c>
      <c r="DM115" s="1029"/>
      <c r="DN115" s="1029"/>
      <c r="DO115" s="1029"/>
      <c r="DP115" s="1030"/>
      <c r="DQ115" s="1031" t="s">
        <v>438</v>
      </c>
      <c r="DR115" s="1029"/>
      <c r="DS115" s="1029"/>
      <c r="DT115" s="1029"/>
      <c r="DU115" s="1030"/>
      <c r="DV115" s="1032" t="s">
        <v>432</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432</v>
      </c>
      <c r="AB116" s="1029"/>
      <c r="AC116" s="1029"/>
      <c r="AD116" s="1029"/>
      <c r="AE116" s="1030"/>
      <c r="AF116" s="1031" t="s">
        <v>432</v>
      </c>
      <c r="AG116" s="1029"/>
      <c r="AH116" s="1029"/>
      <c r="AI116" s="1029"/>
      <c r="AJ116" s="1030"/>
      <c r="AK116" s="1031" t="s">
        <v>432</v>
      </c>
      <c r="AL116" s="1029"/>
      <c r="AM116" s="1029"/>
      <c r="AN116" s="1029"/>
      <c r="AO116" s="1030"/>
      <c r="AP116" s="1032" t="s">
        <v>438</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432</v>
      </c>
      <c r="BR116" s="990"/>
      <c r="BS116" s="990"/>
      <c r="BT116" s="990"/>
      <c r="BU116" s="990"/>
      <c r="BV116" s="990" t="s">
        <v>432</v>
      </c>
      <c r="BW116" s="990"/>
      <c r="BX116" s="990"/>
      <c r="BY116" s="990"/>
      <c r="BZ116" s="990"/>
      <c r="CA116" s="990" t="s">
        <v>432</v>
      </c>
      <c r="CB116" s="990"/>
      <c r="CC116" s="990"/>
      <c r="CD116" s="990"/>
      <c r="CE116" s="990"/>
      <c r="CF116" s="984" t="s">
        <v>432</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438</v>
      </c>
      <c r="DH116" s="1029"/>
      <c r="DI116" s="1029"/>
      <c r="DJ116" s="1029"/>
      <c r="DK116" s="1030"/>
      <c r="DL116" s="1031" t="s">
        <v>432</v>
      </c>
      <c r="DM116" s="1029"/>
      <c r="DN116" s="1029"/>
      <c r="DO116" s="1029"/>
      <c r="DP116" s="1030"/>
      <c r="DQ116" s="1031" t="s">
        <v>432</v>
      </c>
      <c r="DR116" s="1029"/>
      <c r="DS116" s="1029"/>
      <c r="DT116" s="1029"/>
      <c r="DU116" s="1030"/>
      <c r="DV116" s="1032" t="s">
        <v>432</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1275832</v>
      </c>
      <c r="AB117" s="1047"/>
      <c r="AC117" s="1047"/>
      <c r="AD117" s="1047"/>
      <c r="AE117" s="1048"/>
      <c r="AF117" s="1049">
        <v>1272476</v>
      </c>
      <c r="AG117" s="1047"/>
      <c r="AH117" s="1047"/>
      <c r="AI117" s="1047"/>
      <c r="AJ117" s="1048"/>
      <c r="AK117" s="1049">
        <v>1253195</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455</v>
      </c>
      <c r="BR117" s="990"/>
      <c r="BS117" s="990"/>
      <c r="BT117" s="990"/>
      <c r="BU117" s="990"/>
      <c r="BV117" s="990" t="s">
        <v>455</v>
      </c>
      <c r="BW117" s="990"/>
      <c r="BX117" s="990"/>
      <c r="BY117" s="990"/>
      <c r="BZ117" s="990"/>
      <c r="CA117" s="990" t="s">
        <v>455</v>
      </c>
      <c r="CB117" s="990"/>
      <c r="CC117" s="990"/>
      <c r="CD117" s="990"/>
      <c r="CE117" s="990"/>
      <c r="CF117" s="984" t="s">
        <v>455</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455</v>
      </c>
      <c r="DH117" s="1029"/>
      <c r="DI117" s="1029"/>
      <c r="DJ117" s="1029"/>
      <c r="DK117" s="1030"/>
      <c r="DL117" s="1031" t="s">
        <v>455</v>
      </c>
      <c r="DM117" s="1029"/>
      <c r="DN117" s="1029"/>
      <c r="DO117" s="1029"/>
      <c r="DP117" s="1030"/>
      <c r="DQ117" s="1031" t="s">
        <v>455</v>
      </c>
      <c r="DR117" s="1029"/>
      <c r="DS117" s="1029"/>
      <c r="DT117" s="1029"/>
      <c r="DU117" s="1030"/>
      <c r="DV117" s="1032" t="s">
        <v>455</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301</v>
      </c>
      <c r="AG118" s="955"/>
      <c r="AH118" s="955"/>
      <c r="AI118" s="955"/>
      <c r="AJ118" s="956"/>
      <c r="AK118" s="954" t="s">
        <v>300</v>
      </c>
      <c r="AL118" s="955"/>
      <c r="AM118" s="955"/>
      <c r="AN118" s="955"/>
      <c r="AO118" s="956"/>
      <c r="AP118" s="1041" t="s">
        <v>426</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432</v>
      </c>
      <c r="BR118" s="1068"/>
      <c r="BS118" s="1068"/>
      <c r="BT118" s="1068"/>
      <c r="BU118" s="1068"/>
      <c r="BV118" s="1068" t="s">
        <v>432</v>
      </c>
      <c r="BW118" s="1068"/>
      <c r="BX118" s="1068"/>
      <c r="BY118" s="1068"/>
      <c r="BZ118" s="1068"/>
      <c r="CA118" s="1068" t="s">
        <v>432</v>
      </c>
      <c r="CB118" s="1068"/>
      <c r="CC118" s="1068"/>
      <c r="CD118" s="1068"/>
      <c r="CE118" s="1068"/>
      <c r="CF118" s="984" t="s">
        <v>458</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458</v>
      </c>
      <c r="DH118" s="1029"/>
      <c r="DI118" s="1029"/>
      <c r="DJ118" s="1029"/>
      <c r="DK118" s="1030"/>
      <c r="DL118" s="1031" t="s">
        <v>458</v>
      </c>
      <c r="DM118" s="1029"/>
      <c r="DN118" s="1029"/>
      <c r="DO118" s="1029"/>
      <c r="DP118" s="1030"/>
      <c r="DQ118" s="1031" t="s">
        <v>432</v>
      </c>
      <c r="DR118" s="1029"/>
      <c r="DS118" s="1029"/>
      <c r="DT118" s="1029"/>
      <c r="DU118" s="1030"/>
      <c r="DV118" s="1032" t="s">
        <v>432</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458</v>
      </c>
      <c r="AB119" s="962"/>
      <c r="AC119" s="962"/>
      <c r="AD119" s="962"/>
      <c r="AE119" s="963"/>
      <c r="AF119" s="964" t="s">
        <v>458</v>
      </c>
      <c r="AG119" s="962"/>
      <c r="AH119" s="962"/>
      <c r="AI119" s="962"/>
      <c r="AJ119" s="963"/>
      <c r="AK119" s="964" t="s">
        <v>458</v>
      </c>
      <c r="AL119" s="962"/>
      <c r="AM119" s="962"/>
      <c r="AN119" s="962"/>
      <c r="AO119" s="963"/>
      <c r="AP119" s="965" t="s">
        <v>458</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460</v>
      </c>
      <c r="BP119" s="1076"/>
      <c r="BQ119" s="1067">
        <v>16151814</v>
      </c>
      <c r="BR119" s="1068"/>
      <c r="BS119" s="1068"/>
      <c r="BT119" s="1068"/>
      <c r="BU119" s="1068"/>
      <c r="BV119" s="1068">
        <v>15581323</v>
      </c>
      <c r="BW119" s="1068"/>
      <c r="BX119" s="1068"/>
      <c r="BY119" s="1068"/>
      <c r="BZ119" s="1068"/>
      <c r="CA119" s="1068">
        <v>15043487</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458</v>
      </c>
      <c r="DH119" s="1054"/>
      <c r="DI119" s="1054"/>
      <c r="DJ119" s="1054"/>
      <c r="DK119" s="1055"/>
      <c r="DL119" s="1053" t="s">
        <v>458</v>
      </c>
      <c r="DM119" s="1054"/>
      <c r="DN119" s="1054"/>
      <c r="DO119" s="1054"/>
      <c r="DP119" s="1055"/>
      <c r="DQ119" s="1053" t="s">
        <v>458</v>
      </c>
      <c r="DR119" s="1054"/>
      <c r="DS119" s="1054"/>
      <c r="DT119" s="1054"/>
      <c r="DU119" s="1055"/>
      <c r="DV119" s="1056" t="s">
        <v>432</v>
      </c>
      <c r="DW119" s="1057"/>
      <c r="DX119" s="1057"/>
      <c r="DY119" s="1057"/>
      <c r="DZ119" s="1058"/>
    </row>
    <row r="120" spans="1:130" s="226" customFormat="1" ht="26.25" customHeight="1" x14ac:dyDescent="0.15">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458</v>
      </c>
      <c r="AB120" s="1029"/>
      <c r="AC120" s="1029"/>
      <c r="AD120" s="1029"/>
      <c r="AE120" s="1030"/>
      <c r="AF120" s="1031" t="s">
        <v>432</v>
      </c>
      <c r="AG120" s="1029"/>
      <c r="AH120" s="1029"/>
      <c r="AI120" s="1029"/>
      <c r="AJ120" s="1030"/>
      <c r="AK120" s="1031" t="s">
        <v>432</v>
      </c>
      <c r="AL120" s="1029"/>
      <c r="AM120" s="1029"/>
      <c r="AN120" s="1029"/>
      <c r="AO120" s="1030"/>
      <c r="AP120" s="1032" t="s">
        <v>458</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3354190</v>
      </c>
      <c r="BR120" s="997"/>
      <c r="BS120" s="997"/>
      <c r="BT120" s="997"/>
      <c r="BU120" s="997"/>
      <c r="BV120" s="997">
        <v>3550812</v>
      </c>
      <c r="BW120" s="997"/>
      <c r="BX120" s="997"/>
      <c r="BY120" s="997"/>
      <c r="BZ120" s="997"/>
      <c r="CA120" s="997">
        <v>3878852</v>
      </c>
      <c r="CB120" s="997"/>
      <c r="CC120" s="997"/>
      <c r="CD120" s="997"/>
      <c r="CE120" s="997"/>
      <c r="CF120" s="1011">
        <v>70.3</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619797</v>
      </c>
      <c r="DH120" s="997"/>
      <c r="DI120" s="997"/>
      <c r="DJ120" s="997"/>
      <c r="DK120" s="997"/>
      <c r="DL120" s="997">
        <v>542491</v>
      </c>
      <c r="DM120" s="997"/>
      <c r="DN120" s="997"/>
      <c r="DO120" s="997"/>
      <c r="DP120" s="997"/>
      <c r="DQ120" s="997">
        <v>427815</v>
      </c>
      <c r="DR120" s="997"/>
      <c r="DS120" s="997"/>
      <c r="DT120" s="997"/>
      <c r="DU120" s="997"/>
      <c r="DV120" s="998">
        <v>7.7</v>
      </c>
      <c r="DW120" s="998"/>
      <c r="DX120" s="998"/>
      <c r="DY120" s="998"/>
      <c r="DZ120" s="999"/>
    </row>
    <row r="121" spans="1:130" s="226" customFormat="1" ht="26.25" customHeight="1" x14ac:dyDescent="0.15">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458</v>
      </c>
      <c r="AB121" s="1029"/>
      <c r="AC121" s="1029"/>
      <c r="AD121" s="1029"/>
      <c r="AE121" s="1030"/>
      <c r="AF121" s="1031" t="s">
        <v>458</v>
      </c>
      <c r="AG121" s="1029"/>
      <c r="AH121" s="1029"/>
      <c r="AI121" s="1029"/>
      <c r="AJ121" s="1030"/>
      <c r="AK121" s="1031" t="s">
        <v>432</v>
      </c>
      <c r="AL121" s="1029"/>
      <c r="AM121" s="1029"/>
      <c r="AN121" s="1029"/>
      <c r="AO121" s="1030"/>
      <c r="AP121" s="1032" t="s">
        <v>432</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90000</v>
      </c>
      <c r="BR121" s="990"/>
      <c r="BS121" s="990"/>
      <c r="BT121" s="990"/>
      <c r="BU121" s="990"/>
      <c r="BV121" s="990">
        <v>110000</v>
      </c>
      <c r="BW121" s="990"/>
      <c r="BX121" s="990"/>
      <c r="BY121" s="990"/>
      <c r="BZ121" s="990"/>
      <c r="CA121" s="990">
        <v>110000</v>
      </c>
      <c r="CB121" s="990"/>
      <c r="CC121" s="990"/>
      <c r="CD121" s="990"/>
      <c r="CE121" s="990"/>
      <c r="CF121" s="984">
        <v>2</v>
      </c>
      <c r="CG121" s="985"/>
      <c r="CH121" s="985"/>
      <c r="CI121" s="985"/>
      <c r="CJ121" s="985"/>
      <c r="CK121" s="1080"/>
      <c r="CL121" s="1081"/>
      <c r="CM121" s="1081"/>
      <c r="CN121" s="1081"/>
      <c r="CO121" s="1082"/>
      <c r="CP121" s="1090" t="s">
        <v>468</v>
      </c>
      <c r="CQ121" s="1091"/>
      <c r="CR121" s="1091"/>
      <c r="CS121" s="1091"/>
      <c r="CT121" s="1091"/>
      <c r="CU121" s="1091"/>
      <c r="CV121" s="1091"/>
      <c r="CW121" s="1091"/>
      <c r="CX121" s="1091"/>
      <c r="CY121" s="1091"/>
      <c r="CZ121" s="1091"/>
      <c r="DA121" s="1091"/>
      <c r="DB121" s="1091"/>
      <c r="DC121" s="1091"/>
      <c r="DD121" s="1091"/>
      <c r="DE121" s="1091"/>
      <c r="DF121" s="1092"/>
      <c r="DG121" s="989">
        <v>425473</v>
      </c>
      <c r="DH121" s="990"/>
      <c r="DI121" s="990"/>
      <c r="DJ121" s="990"/>
      <c r="DK121" s="990"/>
      <c r="DL121" s="990">
        <v>398132</v>
      </c>
      <c r="DM121" s="990"/>
      <c r="DN121" s="990"/>
      <c r="DO121" s="990"/>
      <c r="DP121" s="990"/>
      <c r="DQ121" s="990">
        <v>370268</v>
      </c>
      <c r="DR121" s="990"/>
      <c r="DS121" s="990"/>
      <c r="DT121" s="990"/>
      <c r="DU121" s="990"/>
      <c r="DV121" s="991">
        <v>6.7</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432</v>
      </c>
      <c r="AB122" s="1029"/>
      <c r="AC122" s="1029"/>
      <c r="AD122" s="1029"/>
      <c r="AE122" s="1030"/>
      <c r="AF122" s="1031" t="s">
        <v>432</v>
      </c>
      <c r="AG122" s="1029"/>
      <c r="AH122" s="1029"/>
      <c r="AI122" s="1029"/>
      <c r="AJ122" s="1030"/>
      <c r="AK122" s="1031" t="s">
        <v>432</v>
      </c>
      <c r="AL122" s="1029"/>
      <c r="AM122" s="1029"/>
      <c r="AN122" s="1029"/>
      <c r="AO122" s="1030"/>
      <c r="AP122" s="1032" t="s">
        <v>432</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10733133</v>
      </c>
      <c r="BR122" s="1068"/>
      <c r="BS122" s="1068"/>
      <c r="BT122" s="1068"/>
      <c r="BU122" s="1068"/>
      <c r="BV122" s="1068">
        <v>10475092</v>
      </c>
      <c r="BW122" s="1068"/>
      <c r="BX122" s="1068"/>
      <c r="BY122" s="1068"/>
      <c r="BZ122" s="1068"/>
      <c r="CA122" s="1068">
        <v>10123284</v>
      </c>
      <c r="CB122" s="1068"/>
      <c r="CC122" s="1068"/>
      <c r="CD122" s="1068"/>
      <c r="CE122" s="1068"/>
      <c r="CF122" s="1088">
        <v>183.4</v>
      </c>
      <c r="CG122" s="1089"/>
      <c r="CH122" s="1089"/>
      <c r="CI122" s="1089"/>
      <c r="CJ122" s="1089"/>
      <c r="CK122" s="1080"/>
      <c r="CL122" s="1081"/>
      <c r="CM122" s="1081"/>
      <c r="CN122" s="1081"/>
      <c r="CO122" s="1082"/>
      <c r="CP122" s="1090" t="s">
        <v>470</v>
      </c>
      <c r="CQ122" s="1091"/>
      <c r="CR122" s="1091"/>
      <c r="CS122" s="1091"/>
      <c r="CT122" s="1091"/>
      <c r="CU122" s="1091"/>
      <c r="CV122" s="1091"/>
      <c r="CW122" s="1091"/>
      <c r="CX122" s="1091"/>
      <c r="CY122" s="1091"/>
      <c r="CZ122" s="1091"/>
      <c r="DA122" s="1091"/>
      <c r="DB122" s="1091"/>
      <c r="DC122" s="1091"/>
      <c r="DD122" s="1091"/>
      <c r="DE122" s="1091"/>
      <c r="DF122" s="1092"/>
      <c r="DG122" s="989" t="s">
        <v>471</v>
      </c>
      <c r="DH122" s="990"/>
      <c r="DI122" s="990"/>
      <c r="DJ122" s="990"/>
      <c r="DK122" s="990"/>
      <c r="DL122" s="990" t="s">
        <v>472</v>
      </c>
      <c r="DM122" s="990"/>
      <c r="DN122" s="990"/>
      <c r="DO122" s="990"/>
      <c r="DP122" s="990"/>
      <c r="DQ122" s="990" t="s">
        <v>473</v>
      </c>
      <c r="DR122" s="990"/>
      <c r="DS122" s="990"/>
      <c r="DT122" s="990"/>
      <c r="DU122" s="990"/>
      <c r="DV122" s="991" t="s">
        <v>474</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472</v>
      </c>
      <c r="AB123" s="1029"/>
      <c r="AC123" s="1029"/>
      <c r="AD123" s="1029"/>
      <c r="AE123" s="1030"/>
      <c r="AF123" s="1031" t="s">
        <v>472</v>
      </c>
      <c r="AG123" s="1029"/>
      <c r="AH123" s="1029"/>
      <c r="AI123" s="1029"/>
      <c r="AJ123" s="1030"/>
      <c r="AK123" s="1031" t="s">
        <v>473</v>
      </c>
      <c r="AL123" s="1029"/>
      <c r="AM123" s="1029"/>
      <c r="AN123" s="1029"/>
      <c r="AO123" s="1030"/>
      <c r="AP123" s="1032" t="s">
        <v>472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475</v>
      </c>
      <c r="BP123" s="1076"/>
      <c r="BQ123" s="1135">
        <v>14177323</v>
      </c>
      <c r="BR123" s="1136"/>
      <c r="BS123" s="1136"/>
      <c r="BT123" s="1136"/>
      <c r="BU123" s="1136"/>
      <c r="BV123" s="1136">
        <v>14135904</v>
      </c>
      <c r="BW123" s="1136"/>
      <c r="BX123" s="1136"/>
      <c r="BY123" s="1136"/>
      <c r="BZ123" s="1136"/>
      <c r="CA123" s="1136">
        <v>14112136</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t="s">
        <v>472</v>
      </c>
      <c r="DH123" s="1029"/>
      <c r="DI123" s="1029"/>
      <c r="DJ123" s="1029"/>
      <c r="DK123" s="1030"/>
      <c r="DL123" s="1031" t="s">
        <v>474</v>
      </c>
      <c r="DM123" s="1029"/>
      <c r="DN123" s="1029"/>
      <c r="DO123" s="1029"/>
      <c r="DP123" s="1030"/>
      <c r="DQ123" s="1031" t="s">
        <v>472</v>
      </c>
      <c r="DR123" s="1029"/>
      <c r="DS123" s="1029"/>
      <c r="DT123" s="1029"/>
      <c r="DU123" s="1030"/>
      <c r="DV123" s="1032" t="s">
        <v>477</v>
      </c>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474</v>
      </c>
      <c r="AB124" s="1029"/>
      <c r="AC124" s="1029"/>
      <c r="AD124" s="1029"/>
      <c r="AE124" s="1030"/>
      <c r="AF124" s="1031" t="s">
        <v>472</v>
      </c>
      <c r="AG124" s="1029"/>
      <c r="AH124" s="1029"/>
      <c r="AI124" s="1029"/>
      <c r="AJ124" s="1030"/>
      <c r="AK124" s="1031" t="s">
        <v>471</v>
      </c>
      <c r="AL124" s="1029"/>
      <c r="AM124" s="1029"/>
      <c r="AN124" s="1029"/>
      <c r="AO124" s="1030"/>
      <c r="AP124" s="1032" t="s">
        <v>472</v>
      </c>
      <c r="AQ124" s="1033"/>
      <c r="AR124" s="1033"/>
      <c r="AS124" s="1033"/>
      <c r="AT124" s="1034"/>
      <c r="AU124" s="1131" t="s">
        <v>478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34.9</v>
      </c>
      <c r="BR124" s="1098"/>
      <c r="BS124" s="1098"/>
      <c r="BT124" s="1098"/>
      <c r="BU124" s="1098"/>
      <c r="BV124" s="1098">
        <v>26</v>
      </c>
      <c r="BW124" s="1098"/>
      <c r="BX124" s="1098"/>
      <c r="BY124" s="1098"/>
      <c r="BZ124" s="1098"/>
      <c r="CA124" s="1098">
        <v>16.8</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t="s">
        <v>472</v>
      </c>
      <c r="DH124" s="1054"/>
      <c r="DI124" s="1054"/>
      <c r="DJ124" s="1054"/>
      <c r="DK124" s="1055"/>
      <c r="DL124" s="1053" t="s">
        <v>472</v>
      </c>
      <c r="DM124" s="1054"/>
      <c r="DN124" s="1054"/>
      <c r="DO124" s="1054"/>
      <c r="DP124" s="1055"/>
      <c r="DQ124" s="1053" t="s">
        <v>472</v>
      </c>
      <c r="DR124" s="1054"/>
      <c r="DS124" s="1054"/>
      <c r="DT124" s="1054"/>
      <c r="DU124" s="1055"/>
      <c r="DV124" s="1056" t="s">
        <v>472</v>
      </c>
      <c r="DW124" s="1057"/>
      <c r="DX124" s="1057"/>
      <c r="DY124" s="1057"/>
      <c r="DZ124" s="1058"/>
    </row>
    <row r="125" spans="1:130" s="226" customFormat="1" ht="26.25" customHeight="1" x14ac:dyDescent="0.15">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472</v>
      </c>
      <c r="AB125" s="1029"/>
      <c r="AC125" s="1029"/>
      <c r="AD125" s="1029"/>
      <c r="AE125" s="1030"/>
      <c r="AF125" s="1031" t="s">
        <v>473</v>
      </c>
      <c r="AG125" s="1029"/>
      <c r="AH125" s="1029"/>
      <c r="AI125" s="1029"/>
      <c r="AJ125" s="1030"/>
      <c r="AK125" s="1031" t="s">
        <v>472</v>
      </c>
      <c r="AL125" s="1029"/>
      <c r="AM125" s="1029"/>
      <c r="AN125" s="1029"/>
      <c r="AO125" s="1030"/>
      <c r="AP125" s="1032" t="s">
        <v>473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482</v>
      </c>
      <c r="DH125" s="997"/>
      <c r="DI125" s="997"/>
      <c r="DJ125" s="997"/>
      <c r="DK125" s="997"/>
      <c r="DL125" s="997" t="s">
        <v>474</v>
      </c>
      <c r="DM125" s="997"/>
      <c r="DN125" s="997"/>
      <c r="DO125" s="997"/>
      <c r="DP125" s="997"/>
      <c r="DQ125" s="997" t="s">
        <v>473</v>
      </c>
      <c r="DR125" s="997"/>
      <c r="DS125" s="997"/>
      <c r="DT125" s="997"/>
      <c r="DU125" s="997"/>
      <c r="DV125" s="998" t="s">
        <v>472</v>
      </c>
      <c r="DW125" s="998"/>
      <c r="DX125" s="998"/>
      <c r="DY125" s="998"/>
      <c r="DZ125" s="999"/>
    </row>
    <row r="126" spans="1:130" s="226" customFormat="1" ht="26.25" customHeight="1" thickBot="1" x14ac:dyDescent="0.2">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472</v>
      </c>
      <c r="AB126" s="1029"/>
      <c r="AC126" s="1029"/>
      <c r="AD126" s="1029"/>
      <c r="AE126" s="1030"/>
      <c r="AF126" s="1031" t="s">
        <v>473</v>
      </c>
      <c r="AG126" s="1029"/>
      <c r="AH126" s="1029"/>
      <c r="AI126" s="1029"/>
      <c r="AJ126" s="1030"/>
      <c r="AK126" s="1031" t="s">
        <v>472</v>
      </c>
      <c r="AL126" s="1029"/>
      <c r="AM126" s="1029"/>
      <c r="AN126" s="1029"/>
      <c r="AO126" s="1030"/>
      <c r="AP126" s="1032" t="s">
        <v>482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472</v>
      </c>
      <c r="DH126" s="990"/>
      <c r="DI126" s="990"/>
      <c r="DJ126" s="990"/>
      <c r="DK126" s="990"/>
      <c r="DL126" s="990" t="s">
        <v>473</v>
      </c>
      <c r="DM126" s="990"/>
      <c r="DN126" s="990"/>
      <c r="DO126" s="990"/>
      <c r="DP126" s="990"/>
      <c r="DQ126" s="990" t="s">
        <v>472</v>
      </c>
      <c r="DR126" s="990"/>
      <c r="DS126" s="990"/>
      <c r="DT126" s="990"/>
      <c r="DU126" s="990"/>
      <c r="DV126" s="991" t="s">
        <v>472</v>
      </c>
      <c r="DW126" s="991"/>
      <c r="DX126" s="991"/>
      <c r="DY126" s="991"/>
      <c r="DZ126" s="992"/>
    </row>
    <row r="127" spans="1:130" s="226" customFormat="1" ht="26.25" customHeight="1" x14ac:dyDescent="0.15">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472</v>
      </c>
      <c r="AB127" s="1029"/>
      <c r="AC127" s="1029"/>
      <c r="AD127" s="1029"/>
      <c r="AE127" s="1030"/>
      <c r="AF127" s="1031" t="s">
        <v>472</v>
      </c>
      <c r="AG127" s="1029"/>
      <c r="AH127" s="1029"/>
      <c r="AI127" s="1029"/>
      <c r="AJ127" s="1030"/>
      <c r="AK127" s="1031" t="s">
        <v>472</v>
      </c>
      <c r="AL127" s="1029"/>
      <c r="AM127" s="1029"/>
      <c r="AN127" s="1029"/>
      <c r="AO127" s="1030"/>
      <c r="AP127" s="1032" t="s">
        <v>482</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472</v>
      </c>
      <c r="DH127" s="990"/>
      <c r="DI127" s="990"/>
      <c r="DJ127" s="990"/>
      <c r="DK127" s="990"/>
      <c r="DL127" s="990" t="s">
        <v>472</v>
      </c>
      <c r="DM127" s="990"/>
      <c r="DN127" s="990"/>
      <c r="DO127" s="990"/>
      <c r="DP127" s="990"/>
      <c r="DQ127" s="990" t="s">
        <v>472</v>
      </c>
      <c r="DR127" s="990"/>
      <c r="DS127" s="990"/>
      <c r="DT127" s="990"/>
      <c r="DU127" s="990"/>
      <c r="DV127" s="991" t="s">
        <v>472</v>
      </c>
      <c r="DW127" s="991"/>
      <c r="DX127" s="991"/>
      <c r="DY127" s="991"/>
      <c r="DZ127" s="992"/>
    </row>
    <row r="128" spans="1:130" s="226" customFormat="1" ht="26.25" customHeight="1" thickBot="1" x14ac:dyDescent="0.2">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14285</v>
      </c>
      <c r="AB128" s="1118"/>
      <c r="AC128" s="1118"/>
      <c r="AD128" s="1118"/>
      <c r="AE128" s="1119"/>
      <c r="AF128" s="1120">
        <v>14285</v>
      </c>
      <c r="AG128" s="1118"/>
      <c r="AH128" s="1118"/>
      <c r="AI128" s="1118"/>
      <c r="AJ128" s="1119"/>
      <c r="AK128" s="1120">
        <v>14286</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471</v>
      </c>
      <c r="BG128" s="1125"/>
      <c r="BH128" s="1125"/>
      <c r="BI128" s="1125"/>
      <c r="BJ128" s="1125"/>
      <c r="BK128" s="1125"/>
      <c r="BL128" s="1126"/>
      <c r="BM128" s="1124">
        <v>14.26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t="s">
        <v>472</v>
      </c>
      <c r="DH128" s="1110"/>
      <c r="DI128" s="1110"/>
      <c r="DJ128" s="1110"/>
      <c r="DK128" s="1110"/>
      <c r="DL128" s="1110" t="s">
        <v>474</v>
      </c>
      <c r="DM128" s="1110"/>
      <c r="DN128" s="1110"/>
      <c r="DO128" s="1110"/>
      <c r="DP128" s="1110"/>
      <c r="DQ128" s="1110" t="s">
        <v>471</v>
      </c>
      <c r="DR128" s="1110"/>
      <c r="DS128" s="1110"/>
      <c r="DT128" s="1110"/>
      <c r="DU128" s="1110"/>
      <c r="DV128" s="1111" t="s">
        <v>474</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6507048</v>
      </c>
      <c r="AB129" s="1029"/>
      <c r="AC129" s="1029"/>
      <c r="AD129" s="1029"/>
      <c r="AE129" s="1030"/>
      <c r="AF129" s="1031">
        <v>6445299</v>
      </c>
      <c r="AG129" s="1029"/>
      <c r="AH129" s="1029"/>
      <c r="AI129" s="1029"/>
      <c r="AJ129" s="1030"/>
      <c r="AK129" s="1031">
        <v>6435375</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168</v>
      </c>
      <c r="BG129" s="1139"/>
      <c r="BH129" s="1139"/>
      <c r="BI129" s="1139"/>
      <c r="BJ129" s="1139"/>
      <c r="BK129" s="1139"/>
      <c r="BL129" s="1140"/>
      <c r="BM129" s="1138">
        <v>19.260000000000002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850904</v>
      </c>
      <c r="AB130" s="1029"/>
      <c r="AC130" s="1029"/>
      <c r="AD130" s="1029"/>
      <c r="AE130" s="1030"/>
      <c r="AF130" s="1031">
        <v>898968</v>
      </c>
      <c r="AG130" s="1029"/>
      <c r="AH130" s="1029"/>
      <c r="AI130" s="1029"/>
      <c r="AJ130" s="1030"/>
      <c r="AK130" s="1031">
        <v>914188</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6.5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5656144</v>
      </c>
      <c r="AB131" s="1054"/>
      <c r="AC131" s="1054"/>
      <c r="AD131" s="1054"/>
      <c r="AE131" s="1055"/>
      <c r="AF131" s="1053">
        <v>5546331</v>
      </c>
      <c r="AG131" s="1054"/>
      <c r="AH131" s="1054"/>
      <c r="AI131" s="1054"/>
      <c r="AJ131" s="1055"/>
      <c r="AK131" s="1053">
        <v>5521187</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16.8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7.2601227970000002</v>
      </c>
      <c r="AB132" s="1170"/>
      <c r="AC132" s="1170"/>
      <c r="AD132" s="1170"/>
      <c r="AE132" s="1171"/>
      <c r="AF132" s="1172">
        <v>6.4767681550000002</v>
      </c>
      <c r="AG132" s="1170"/>
      <c r="AH132" s="1170"/>
      <c r="AI132" s="1170"/>
      <c r="AJ132" s="1171"/>
      <c r="AK132" s="1172">
        <v>5.8813621060000001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7.4</v>
      </c>
      <c r="AB133" s="1153"/>
      <c r="AC133" s="1153"/>
      <c r="AD133" s="1153"/>
      <c r="AE133" s="1154"/>
      <c r="AF133" s="1152">
        <v>6.9</v>
      </c>
      <c r="AG133" s="1153"/>
      <c r="AH133" s="1153"/>
      <c r="AI133" s="1153"/>
      <c r="AJ133" s="1154"/>
      <c r="AK133" s="1152">
        <v>6.5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twUTzKyCKTzs1t6DRE+ouuUkh8p1kfcq10jheIf15Cyr6HTo9hVvvWd2tKFjQSUltGpximFEeNFt3Ur/cVhjQ==" saltValue="lhPzKIgdTmxvxtXjNsTb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57" zoomScale="85" zoomScaleNormal="85" zoomScaleSheetLayoutView="85" workbookViewId="0">
      <selection activeCell="AU73" sqref="AU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imSTMkjorha2k4ReT3qSxhSDD3JJ0+n72DlBvlPMrmSjIgCttSr26cG0ER7M8qNXracwsivXBgTQIqzRyMUIQ==" saltValue="Lddc8SXknmK3nLwlX7XR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XUOkXScKfhQ/Gs1KY5wHn1cRS9EOKLC/Lf15p2VuihqDQXI3WaUF1KamwLJG91EwBOgGSXvvHlVac75R1OgmA==" saltValue="pCniuA4T0hmKF39aak8S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X1" workbookViewId="0">
      <selection activeCell="AM25" sqref="AM25"/>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1614339</v>
      </c>
      <c r="AP9" s="292">
        <v>66661</v>
      </c>
      <c r="AQ9" s="293">
        <v>63745</v>
      </c>
      <c r="AR9" s="294">
        <v>4.5999999999999996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39762</v>
      </c>
      <c r="AP10" s="295">
        <v>1642</v>
      </c>
      <c r="AQ10" s="296">
        <v>6933</v>
      </c>
      <c r="AR10" s="297">
        <v>-76.3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365712</v>
      </c>
      <c r="AP11" s="295">
        <v>15101</v>
      </c>
      <c r="AQ11" s="296">
        <v>8657</v>
      </c>
      <c r="AR11" s="297">
        <v>74.400000000000006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t="s">
        <v>516</v>
      </c>
      <c r="AP12" s="295" t="s">
        <v>516</v>
      </c>
      <c r="AQ12" s="296">
        <v>309</v>
      </c>
      <c r="AR12" s="297" t="s">
        <v>516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517</v>
      </c>
      <c r="AL13" s="1193"/>
      <c r="AM13" s="1193"/>
      <c r="AN13" s="1194"/>
      <c r="AO13" s="295" t="s">
        <v>516</v>
      </c>
      <c r="AP13" s="295" t="s">
        <v>516</v>
      </c>
      <c r="AQ13" s="296" t="s">
        <v>516</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100895</v>
      </c>
      <c r="AP14" s="295">
        <v>4166</v>
      </c>
      <c r="AQ14" s="296">
        <v>2823</v>
      </c>
      <c r="AR14" s="297">
        <v>47.6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39709</v>
      </c>
      <c r="AP15" s="295">
        <v>1640</v>
      </c>
      <c r="AQ15" s="296">
        <v>1311</v>
      </c>
      <c r="AR15" s="297">
        <v>25.1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-202007</v>
      </c>
      <c r="AP16" s="295">
        <v>-8342</v>
      </c>
      <c r="AQ16" s="296">
        <v>-5769</v>
      </c>
      <c r="AR16" s="297">
        <v>44.6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1958410</v>
      </c>
      <c r="AP17" s="295">
        <v>80869</v>
      </c>
      <c r="AQ17" s="296">
        <v>78008</v>
      </c>
      <c r="AR17" s="297">
        <v>3.7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7.52</v>
      </c>
      <c r="AP21" s="308">
        <v>7.6</v>
      </c>
      <c r="AQ21" s="309">
        <v>-0.08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99.5</v>
      </c>
      <c r="AP22" s="313">
        <v>97</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1059562</v>
      </c>
      <c r="AP32" s="322">
        <v>43753</v>
      </c>
      <c r="AQ32" s="323">
        <v>35085</v>
      </c>
      <c r="AR32" s="324">
        <v>24.7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516</v>
      </c>
      <c r="AP34" s="322" t="s">
        <v>516</v>
      </c>
      <c r="AQ34" s="323" t="s">
        <v>516</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162663</v>
      </c>
      <c r="AP35" s="322">
        <v>6717</v>
      </c>
      <c r="AQ35" s="323">
        <v>14585</v>
      </c>
      <c r="AR35" s="324">
        <v>-53.9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30970</v>
      </c>
      <c r="AP36" s="322">
        <v>1279</v>
      </c>
      <c r="AQ36" s="323">
        <v>2514</v>
      </c>
      <c r="AR36" s="324">
        <v>-49.1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516</v>
      </c>
      <c r="AP37" s="322" t="s">
        <v>516</v>
      </c>
      <c r="AQ37" s="323">
        <v>688</v>
      </c>
      <c r="AR37" s="324" t="s">
        <v>516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t="s">
        <v>516</v>
      </c>
      <c r="AP38" s="325" t="s">
        <v>516</v>
      </c>
      <c r="AQ38" s="326">
        <v>1</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-14286</v>
      </c>
      <c r="AP39" s="322">
        <v>-590</v>
      </c>
      <c r="AQ39" s="323">
        <v>-3106</v>
      </c>
      <c r="AR39" s="324">
        <v>-81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-914188</v>
      </c>
      <c r="AP40" s="322">
        <v>-37750</v>
      </c>
      <c r="AQ40" s="323">
        <v>-35380</v>
      </c>
      <c r="AR40" s="324">
        <v>6.7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324721</v>
      </c>
      <c r="AP41" s="322">
        <v>13409</v>
      </c>
      <c r="AQ41" s="323">
        <v>14388</v>
      </c>
      <c r="AR41" s="324">
        <v>-6.8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1827051</v>
      </c>
      <c r="AN51" s="344">
        <v>72156</v>
      </c>
      <c r="AO51" s="345">
        <v>-22.2</v>
      </c>
      <c r="AP51" s="346">
        <v>53270</v>
      </c>
      <c r="AQ51" s="347">
        <v>13.8</v>
      </c>
      <c r="AR51" s="348">
        <v>-36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841309</v>
      </c>
      <c r="AN52" s="352">
        <v>33226</v>
      </c>
      <c r="AO52" s="353">
        <v>-34.5</v>
      </c>
      <c r="AP52" s="354">
        <v>24316</v>
      </c>
      <c r="AQ52" s="355">
        <v>0.8</v>
      </c>
      <c r="AR52" s="356">
        <v>-35.299999999999997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1667211</v>
      </c>
      <c r="AN53" s="344">
        <v>66510</v>
      </c>
      <c r="AO53" s="345">
        <v>-7.8</v>
      </c>
      <c r="AP53" s="346">
        <v>53292</v>
      </c>
      <c r="AQ53" s="347">
        <v>0</v>
      </c>
      <c r="AR53" s="348">
        <v>-7.8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914699</v>
      </c>
      <c r="AN54" s="352">
        <v>36490</v>
      </c>
      <c r="AO54" s="353">
        <v>9.8000000000000007</v>
      </c>
      <c r="AP54" s="354">
        <v>28900</v>
      </c>
      <c r="AQ54" s="355">
        <v>18.899999999999999</v>
      </c>
      <c r="AR54" s="356">
        <v>-9.1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1712954</v>
      </c>
      <c r="AN55" s="344">
        <v>69272</v>
      </c>
      <c r="AO55" s="345">
        <v>4.2</v>
      </c>
      <c r="AP55" s="346">
        <v>56894</v>
      </c>
      <c r="AQ55" s="347">
        <v>6.8</v>
      </c>
      <c r="AR55" s="348">
        <v>-2.6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544176</v>
      </c>
      <c r="AN56" s="352">
        <v>22006</v>
      </c>
      <c r="AO56" s="353">
        <v>-39.700000000000003</v>
      </c>
      <c r="AP56" s="354">
        <v>32548</v>
      </c>
      <c r="AQ56" s="355">
        <v>12.6</v>
      </c>
      <c r="AR56" s="356">
        <v>-52.3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893611</v>
      </c>
      <c r="AN57" s="344">
        <v>36526</v>
      </c>
      <c r="AO57" s="345">
        <v>-47.3</v>
      </c>
      <c r="AP57" s="346">
        <v>57122</v>
      </c>
      <c r="AQ57" s="347">
        <v>0.4</v>
      </c>
      <c r="AR57" s="348">
        <v>-47.7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474461</v>
      </c>
      <c r="AN58" s="352">
        <v>19393</v>
      </c>
      <c r="AO58" s="353">
        <v>-11.9</v>
      </c>
      <c r="AP58" s="354">
        <v>36191</v>
      </c>
      <c r="AQ58" s="355">
        <v>11.2</v>
      </c>
      <c r="AR58" s="356">
        <v>-23.1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912493</v>
      </c>
      <c r="AN59" s="344">
        <v>37680</v>
      </c>
      <c r="AO59" s="345">
        <v>3.2</v>
      </c>
      <c r="AP59" s="346">
        <v>53655</v>
      </c>
      <c r="AQ59" s="347">
        <v>-6.1</v>
      </c>
      <c r="AR59" s="348">
        <v>9.3000000000000007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453316</v>
      </c>
      <c r="AN60" s="352">
        <v>18719</v>
      </c>
      <c r="AO60" s="353">
        <v>-3.5</v>
      </c>
      <c r="AP60" s="354">
        <v>32719</v>
      </c>
      <c r="AQ60" s="355">
        <v>-9.6</v>
      </c>
      <c r="AR60" s="356">
        <v>6.1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1402664</v>
      </c>
      <c r="AN61" s="359">
        <v>56429</v>
      </c>
      <c r="AO61" s="360">
        <v>-14</v>
      </c>
      <c r="AP61" s="361">
        <v>54847</v>
      </c>
      <c r="AQ61" s="362">
        <v>3</v>
      </c>
      <c r="AR61" s="348">
        <v>-17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645592</v>
      </c>
      <c r="AN62" s="352">
        <v>25967</v>
      </c>
      <c r="AO62" s="353">
        <v>-16</v>
      </c>
      <c r="AP62" s="354">
        <v>30935</v>
      </c>
      <c r="AQ62" s="355">
        <v>6.8</v>
      </c>
      <c r="AR62" s="356">
        <v>-22.8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QOdIkxpHLTvPvI6XxIf9tG+RWrA976AlJxBv1qTU0G5qDm256XaFBBoxRuJ9ci7JLF/zVKCbJFQbLWcHS8Eg==" saltValue="RIWV0giXF2K7/9bQc7Ys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9"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e9TKcedWgkE2axXhQVx7pXxCJOPpSoRVl3aEGalAr4ADCwwFeVOrD4MN3CVN+HTr4SM91D07JqHgy/Q2iUHeA==" saltValue="bktNiM7NJR5ejxspGf2P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9"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06dnSBJxNO2POi2jaH4WUB7Lni9p4w2xXz7Z6QfnIHjvegMhoWb0I6cgsBHCcFoX/W56ZDfvzdQ8NP6RapbOQ==" saltValue="DSgr+I2UBRoEuiFW6/+y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34.590000000000003</v>
      </c>
      <c r="G47" s="12">
        <v>38.380000000000003</v>
      </c>
      <c r="H47" s="12">
        <v>34.65</v>
      </c>
      <c r="I47" s="12">
        <v>36.11</v>
      </c>
      <c r="J47" s="13">
        <v>36.21</v>
      </c>
    </row>
    <row r="48" spans="2:10" ht="57.75" customHeight="1" x14ac:dyDescent="0.15">
      <c r="B48" s="14"/>
      <c r="C48" s="1214" t="s">
        <v>4</v>
      </c>
      <c r="D48" s="1214"/>
      <c r="E48" s="1215"/>
      <c r="F48" s="15">
        <v>6.92</v>
      </c>
      <c r="G48" s="16">
        <v>5.88</v>
      </c>
      <c r="H48" s="16">
        <v>6.49</v>
      </c>
      <c r="I48" s="16">
        <v>6.23</v>
      </c>
      <c r="J48" s="17">
        <v>6.27</v>
      </c>
    </row>
    <row r="49" spans="2:10" ht="57.75" customHeight="1" thickBot="1" x14ac:dyDescent="0.2">
      <c r="B49" s="18"/>
      <c r="C49" s="1216" t="s">
        <v>5</v>
      </c>
      <c r="D49" s="1216"/>
      <c r="E49" s="1217"/>
      <c r="F49" s="19">
        <v>4.25</v>
      </c>
      <c r="G49" s="20">
        <v>2.52</v>
      </c>
      <c r="H49" s="20" t="s">
        <v>564</v>
      </c>
      <c r="I49" s="20">
        <v>0.8</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y75ORuUwH9NPisEzuLHg0hvaUa/LBCF5SPwzb/2jI+bjOLPGlcjIYQW7bgx/o1jGUiEaLFlUjsyJtqvH9BL8Q==" saltValue="93VBpuIFzVuNyuSa2FO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横芝光町役場</cp:lastModifiedBy>
  <cp:lastPrinted>2019-10-23T02:23:12Z</cp:lastPrinted>
  <dcterms:created xsi:type="dcterms:W3CDTF">2019-02-14T02:17:05Z</dcterms:created>
  <dcterms:modified xsi:type="dcterms:W3CDTF">2020-03-10T06:25:54Z</dcterms:modified>
  <cp:category/>
</cp:coreProperties>
</file>